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1535" tabRatio="926" firstSheet="1" activeTab="10"/>
  </bookViews>
  <sheets>
    <sheet name="VBE balų skaičiuoklės" sheetId="3" r:id="rId1"/>
    <sheet name="Formatai" sheetId="13" r:id="rId2"/>
    <sheet name="2015-Dalybos" sheetId="18" r:id="rId3"/>
    <sheet name="2015-variantai" sheetId="19" r:id="rId4"/>
    <sheet name="2016-Vidurkiai" sheetId="17" r:id="rId5"/>
    <sheet name="2016-Skaitmenų suma" sheetId="16" r:id="rId6"/>
    <sheet name="2017-Nespalvota" sheetId="14" r:id="rId7"/>
    <sheet name="2017-PPM" sheetId="15" r:id="rId8"/>
    <sheet name="2018-Studijos" sheetId="12" r:id="rId9"/>
    <sheet name="2019-Skaičiavimai" sheetId="9" r:id="rId10"/>
    <sheet name="2020-Trigonometrija" sheetId="5" r:id="rId11"/>
  </sheets>
  <definedNames>
    <definedName name="_xlnm._FilterDatabase" localSheetId="3" hidden="1">'2015-variantai'!$A$1:$K$626</definedName>
    <definedName name="_xlnm._FilterDatabase" localSheetId="5" hidden="1">'2016-Skaitmenų suma'!$A$1:$N$1</definedName>
    <definedName name="_xlnm._FilterDatabase" localSheetId="4" hidden="1">'2016-Vidurkiai'!$A$1:$C$13</definedName>
    <definedName name="_xlnm._FilterDatabase" localSheetId="7" hidden="1">'2017-PPM'!$A$8:$G$8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" i="18" l="1"/>
  <c r="F5" i="18"/>
  <c r="F4" i="18"/>
  <c r="E4" i="18"/>
  <c r="E3" i="18"/>
  <c r="D3" i="18"/>
  <c r="H6" i="18" l="1"/>
  <c r="G4" i="18"/>
  <c r="H4" i="18" s="1"/>
  <c r="G5" i="18"/>
  <c r="H5" i="18" s="1"/>
  <c r="F3" i="18"/>
  <c r="G3" i="18"/>
  <c r="I5" i="18" l="1"/>
  <c r="I6" i="18"/>
  <c r="J6" i="18" s="1"/>
  <c r="L65" i="16" l="1"/>
  <c r="B65" i="16"/>
  <c r="K65" i="16" s="1"/>
  <c r="L64" i="16"/>
  <c r="B64" i="16"/>
  <c r="K64" i="16" s="1"/>
  <c r="L63" i="16"/>
  <c r="K63" i="16"/>
  <c r="B63" i="16"/>
  <c r="C63" i="16" s="1"/>
  <c r="L62" i="16"/>
  <c r="B62" i="16"/>
  <c r="C62" i="16" s="1"/>
  <c r="J62" i="16" s="1"/>
  <c r="L61" i="16"/>
  <c r="B61" i="16"/>
  <c r="K61" i="16" s="1"/>
  <c r="L60" i="16"/>
  <c r="K60" i="16"/>
  <c r="B60" i="16"/>
  <c r="C60" i="16" s="1"/>
  <c r="J60" i="16" s="1"/>
  <c r="L59" i="16"/>
  <c r="C59" i="16"/>
  <c r="J59" i="16" s="1"/>
  <c r="B59" i="16"/>
  <c r="K59" i="16" s="1"/>
  <c r="L58" i="16"/>
  <c r="C58" i="16"/>
  <c r="J58" i="16" s="1"/>
  <c r="B58" i="16"/>
  <c r="K58" i="16" s="1"/>
  <c r="L57" i="16"/>
  <c r="B57" i="16"/>
  <c r="K57" i="16" s="1"/>
  <c r="L56" i="16"/>
  <c r="K56" i="16"/>
  <c r="C56" i="16"/>
  <c r="J56" i="16" s="1"/>
  <c r="B56" i="16"/>
  <c r="L55" i="16"/>
  <c r="C55" i="16"/>
  <c r="J55" i="16" s="1"/>
  <c r="B55" i="16"/>
  <c r="K55" i="16" s="1"/>
  <c r="L54" i="16"/>
  <c r="B54" i="16"/>
  <c r="K54" i="16" s="1"/>
  <c r="L53" i="16"/>
  <c r="K53" i="16"/>
  <c r="C53" i="16"/>
  <c r="J53" i="16" s="1"/>
  <c r="B53" i="16"/>
  <c r="L52" i="16"/>
  <c r="C52" i="16"/>
  <c r="J52" i="16" s="1"/>
  <c r="B52" i="16"/>
  <c r="K52" i="16" s="1"/>
  <c r="L51" i="16"/>
  <c r="B51" i="16"/>
  <c r="K51" i="16" s="1"/>
  <c r="L50" i="16"/>
  <c r="K50" i="16"/>
  <c r="C50" i="16"/>
  <c r="J50" i="16" s="1"/>
  <c r="B50" i="16"/>
  <c r="L49" i="16"/>
  <c r="C49" i="16"/>
  <c r="J49" i="16" s="1"/>
  <c r="B49" i="16"/>
  <c r="K49" i="16" s="1"/>
  <c r="L48" i="16"/>
  <c r="B48" i="16"/>
  <c r="K48" i="16" s="1"/>
  <c r="L47" i="16"/>
  <c r="K47" i="16"/>
  <c r="C47" i="16"/>
  <c r="J47" i="16" s="1"/>
  <c r="B47" i="16"/>
  <c r="L46" i="16"/>
  <c r="C46" i="16"/>
  <c r="J46" i="16" s="1"/>
  <c r="B46" i="16"/>
  <c r="K46" i="16" s="1"/>
  <c r="L45" i="16"/>
  <c r="B45" i="16"/>
  <c r="K45" i="16" s="1"/>
  <c r="L44" i="16"/>
  <c r="K44" i="16"/>
  <c r="C44" i="16"/>
  <c r="J44" i="16" s="1"/>
  <c r="B44" i="16"/>
  <c r="L43" i="16"/>
  <c r="C43" i="16"/>
  <c r="J43" i="16" s="1"/>
  <c r="B43" i="16"/>
  <c r="K43" i="16" s="1"/>
  <c r="L42" i="16"/>
  <c r="B42" i="16"/>
  <c r="K42" i="16" s="1"/>
  <c r="L41" i="16"/>
  <c r="K41" i="16"/>
  <c r="C41" i="16"/>
  <c r="J41" i="16" s="1"/>
  <c r="B41" i="16"/>
  <c r="L40" i="16"/>
  <c r="C40" i="16"/>
  <c r="J40" i="16" s="1"/>
  <c r="B40" i="16"/>
  <c r="K40" i="16" s="1"/>
  <c r="L39" i="16"/>
  <c r="B39" i="16"/>
  <c r="K39" i="16" s="1"/>
  <c r="L38" i="16"/>
  <c r="K38" i="16"/>
  <c r="C38" i="16"/>
  <c r="J38" i="16" s="1"/>
  <c r="B38" i="16"/>
  <c r="L37" i="16"/>
  <c r="C37" i="16"/>
  <c r="J37" i="16" s="1"/>
  <c r="B37" i="16"/>
  <c r="K37" i="16" s="1"/>
  <c r="L36" i="16"/>
  <c r="B36" i="16"/>
  <c r="K36" i="16" s="1"/>
  <c r="L35" i="16"/>
  <c r="K35" i="16"/>
  <c r="C35" i="16"/>
  <c r="J35" i="16" s="1"/>
  <c r="B35" i="16"/>
  <c r="L34" i="16"/>
  <c r="C34" i="16"/>
  <c r="D34" i="16" s="1"/>
  <c r="B34" i="16"/>
  <c r="K34" i="16" s="1"/>
  <c r="L33" i="16"/>
  <c r="B33" i="16"/>
  <c r="K33" i="16" s="1"/>
  <c r="L32" i="16"/>
  <c r="K32" i="16"/>
  <c r="C32" i="16"/>
  <c r="J32" i="16" s="1"/>
  <c r="B32" i="16"/>
  <c r="L31" i="16"/>
  <c r="B31" i="16"/>
  <c r="C31" i="16" s="1"/>
  <c r="L30" i="16"/>
  <c r="J30" i="16"/>
  <c r="C30" i="16"/>
  <c r="D30" i="16" s="1"/>
  <c r="B30" i="16"/>
  <c r="K30" i="16" s="1"/>
  <c r="L29" i="16"/>
  <c r="C29" i="16"/>
  <c r="B29" i="16"/>
  <c r="K29" i="16" s="1"/>
  <c r="L28" i="16"/>
  <c r="B28" i="16"/>
  <c r="K28" i="16" s="1"/>
  <c r="L27" i="16"/>
  <c r="K27" i="16"/>
  <c r="C27" i="16"/>
  <c r="J27" i="16" s="1"/>
  <c r="B27" i="16"/>
  <c r="L26" i="16"/>
  <c r="C26" i="16"/>
  <c r="J26" i="16" s="1"/>
  <c r="B26" i="16"/>
  <c r="K26" i="16" s="1"/>
  <c r="L25" i="16"/>
  <c r="B25" i="16"/>
  <c r="K25" i="16" s="1"/>
  <c r="L24" i="16"/>
  <c r="B24" i="16"/>
  <c r="K24" i="16" s="1"/>
  <c r="L23" i="16"/>
  <c r="K23" i="16"/>
  <c r="J23" i="16"/>
  <c r="C23" i="16"/>
  <c r="D23" i="16" s="1"/>
  <c r="B23" i="16"/>
  <c r="L22" i="16"/>
  <c r="K22" i="16"/>
  <c r="C22" i="16"/>
  <c r="D22" i="16" s="1"/>
  <c r="E22" i="16" s="1"/>
  <c r="B22" i="16"/>
  <c r="L21" i="16"/>
  <c r="B21" i="16"/>
  <c r="K21" i="16" s="1"/>
  <c r="L20" i="16"/>
  <c r="C20" i="16"/>
  <c r="D20" i="16" s="1"/>
  <c r="B20" i="16"/>
  <c r="K20" i="16" s="1"/>
  <c r="L19" i="16"/>
  <c r="B19" i="16"/>
  <c r="K19" i="16" s="1"/>
  <c r="L18" i="16"/>
  <c r="C18" i="16"/>
  <c r="J18" i="16" s="1"/>
  <c r="B18" i="16"/>
  <c r="K18" i="16" s="1"/>
  <c r="L17" i="16"/>
  <c r="B17" i="16"/>
  <c r="K17" i="16" s="1"/>
  <c r="L16" i="16"/>
  <c r="K16" i="16"/>
  <c r="C16" i="16"/>
  <c r="B16" i="16"/>
  <c r="L15" i="16"/>
  <c r="K15" i="16"/>
  <c r="B15" i="16"/>
  <c r="C15" i="16" s="1"/>
  <c r="J15" i="16" s="1"/>
  <c r="L14" i="16"/>
  <c r="B14" i="16"/>
  <c r="K14" i="16" s="1"/>
  <c r="L13" i="16"/>
  <c r="K13" i="16"/>
  <c r="C13" i="16"/>
  <c r="J13" i="16" s="1"/>
  <c r="B13" i="16"/>
  <c r="L12" i="16"/>
  <c r="B12" i="16"/>
  <c r="K12" i="16" s="1"/>
  <c r="L11" i="16"/>
  <c r="K11" i="16"/>
  <c r="C11" i="16"/>
  <c r="D11" i="16" s="1"/>
  <c r="E11" i="16" s="1"/>
  <c r="B11" i="16"/>
  <c r="L10" i="16"/>
  <c r="B10" i="16"/>
  <c r="K10" i="16" s="1"/>
  <c r="L9" i="16"/>
  <c r="C9" i="16"/>
  <c r="D9" i="16" s="1"/>
  <c r="E9" i="16" s="1"/>
  <c r="F9" i="16" s="1"/>
  <c r="G9" i="16" s="1"/>
  <c r="B9" i="16"/>
  <c r="K9" i="16" s="1"/>
  <c r="L8" i="16"/>
  <c r="B8" i="16"/>
  <c r="K8" i="16" s="1"/>
  <c r="L7" i="16"/>
  <c r="B7" i="16"/>
  <c r="C7" i="16" s="1"/>
  <c r="L6" i="16"/>
  <c r="K6" i="16"/>
  <c r="C6" i="16"/>
  <c r="J6" i="16" s="1"/>
  <c r="B6" i="16"/>
  <c r="L5" i="16"/>
  <c r="K5" i="16"/>
  <c r="B5" i="16"/>
  <c r="C5" i="16" s="1"/>
  <c r="J5" i="16" s="1"/>
  <c r="L4" i="16"/>
  <c r="B4" i="16"/>
  <c r="K4" i="16" s="1"/>
  <c r="L3" i="16"/>
  <c r="K3" i="16"/>
  <c r="C3" i="16"/>
  <c r="J3" i="16" s="1"/>
  <c r="B3" i="16"/>
  <c r="L2" i="16"/>
  <c r="K2" i="16"/>
  <c r="B2" i="16"/>
  <c r="C2" i="16" s="1"/>
  <c r="J2" i="16" s="1"/>
  <c r="J7" i="16" l="1"/>
  <c r="D7" i="16"/>
  <c r="I7" i="16" s="1"/>
  <c r="I30" i="16"/>
  <c r="E30" i="16"/>
  <c r="H30" i="16" s="1"/>
  <c r="D31" i="16"/>
  <c r="E31" i="16" s="1"/>
  <c r="J31" i="16"/>
  <c r="C17" i="16"/>
  <c r="C8" i="16"/>
  <c r="D18" i="16"/>
  <c r="C25" i="16"/>
  <c r="J25" i="16" s="1"/>
  <c r="C28" i="16"/>
  <c r="D28" i="16" s="1"/>
  <c r="E28" i="16" s="1"/>
  <c r="C33" i="16"/>
  <c r="J33" i="16" s="1"/>
  <c r="C36" i="16"/>
  <c r="J36" i="16" s="1"/>
  <c r="C39" i="16"/>
  <c r="J39" i="16" s="1"/>
  <c r="C42" i="16"/>
  <c r="J42" i="16" s="1"/>
  <c r="C45" i="16"/>
  <c r="J45" i="16" s="1"/>
  <c r="C48" i="16"/>
  <c r="J48" i="16" s="1"/>
  <c r="C51" i="16"/>
  <c r="J51" i="16" s="1"/>
  <c r="C54" i="16"/>
  <c r="J54" i="16" s="1"/>
  <c r="C57" i="16"/>
  <c r="J57" i="16" s="1"/>
  <c r="K62" i="16"/>
  <c r="C4" i="16"/>
  <c r="D4" i="16" s="1"/>
  <c r="K31" i="16"/>
  <c r="J11" i="16"/>
  <c r="C19" i="16"/>
  <c r="C21" i="16"/>
  <c r="J9" i="16"/>
  <c r="D58" i="16"/>
  <c r="C24" i="16"/>
  <c r="C14" i="16"/>
  <c r="J14" i="16" s="1"/>
  <c r="C12" i="16"/>
  <c r="C61" i="16"/>
  <c r="J61" i="16" s="1"/>
  <c r="C64" i="16"/>
  <c r="J64" i="16" s="1"/>
  <c r="K7" i="16"/>
  <c r="C10" i="16"/>
  <c r="J22" i="16"/>
  <c r="J20" i="16"/>
  <c r="D59" i="16"/>
  <c r="E59" i="16" s="1"/>
  <c r="F59" i="16" s="1"/>
  <c r="G59" i="16" s="1"/>
  <c r="D16" i="16"/>
  <c r="J16" i="16"/>
  <c r="D5" i="16"/>
  <c r="E7" i="16"/>
  <c r="I23" i="16"/>
  <c r="E23" i="16"/>
  <c r="E18" i="16"/>
  <c r="I18" i="16"/>
  <c r="I22" i="16"/>
  <c r="D6" i="16"/>
  <c r="H9" i="16"/>
  <c r="I31" i="16"/>
  <c r="I9" i="16"/>
  <c r="F11" i="16"/>
  <c r="G11" i="16" s="1"/>
  <c r="H11" i="16"/>
  <c r="D29" i="16"/>
  <c r="J29" i="16"/>
  <c r="I34" i="16"/>
  <c r="E34" i="16"/>
  <c r="I11" i="16"/>
  <c r="I20" i="16"/>
  <c r="E20" i="16"/>
  <c r="F22" i="16"/>
  <c r="G22" i="16" s="1"/>
  <c r="H22" i="16"/>
  <c r="D3" i="16"/>
  <c r="D15" i="16"/>
  <c r="D27" i="16"/>
  <c r="D2" i="16"/>
  <c r="D14" i="16"/>
  <c r="D26" i="16"/>
  <c r="D38" i="16"/>
  <c r="D42" i="16"/>
  <c r="D57" i="16"/>
  <c r="D13" i="16"/>
  <c r="D45" i="16"/>
  <c r="D51" i="16"/>
  <c r="D54" i="16"/>
  <c r="H59" i="16"/>
  <c r="J63" i="16"/>
  <c r="D63" i="16"/>
  <c r="J28" i="16"/>
  <c r="D32" i="16"/>
  <c r="D37" i="16"/>
  <c r="I59" i="16"/>
  <c r="D61" i="16"/>
  <c r="D41" i="16"/>
  <c r="J34" i="16"/>
  <c r="D44" i="16"/>
  <c r="D47" i="16"/>
  <c r="D50" i="16"/>
  <c r="D53" i="16"/>
  <c r="D56" i="16"/>
  <c r="D36" i="16"/>
  <c r="D40" i="16"/>
  <c r="D35" i="16"/>
  <c r="D39" i="16"/>
  <c r="D43" i="16"/>
  <c r="D46" i="16"/>
  <c r="D49" i="16"/>
  <c r="D52" i="16"/>
  <c r="D55" i="16"/>
  <c r="D60" i="16"/>
  <c r="D62" i="16"/>
  <c r="C65" i="16"/>
  <c r="D64" i="16"/>
  <c r="D10" i="16" l="1"/>
  <c r="J10" i="16"/>
  <c r="F30" i="16"/>
  <c r="G30" i="16" s="1"/>
  <c r="D48" i="16"/>
  <c r="J17" i="16"/>
  <c r="D17" i="16"/>
  <c r="J24" i="16"/>
  <c r="D24" i="16"/>
  <c r="D8" i="16"/>
  <c r="J8" i="16"/>
  <c r="D33" i="16"/>
  <c r="E33" i="16" s="1"/>
  <c r="I28" i="16"/>
  <c r="J12" i="16"/>
  <c r="D12" i="16"/>
  <c r="D25" i="16"/>
  <c r="I25" i="16" s="1"/>
  <c r="E58" i="16"/>
  <c r="I58" i="16"/>
  <c r="J4" i="16"/>
  <c r="D21" i="16"/>
  <c r="J21" i="16"/>
  <c r="J19" i="16"/>
  <c r="D19" i="16"/>
  <c r="E62" i="16"/>
  <c r="I62" i="16"/>
  <c r="F7" i="16"/>
  <c r="G7" i="16" s="1"/>
  <c r="H7" i="16"/>
  <c r="I40" i="16"/>
  <c r="E40" i="16"/>
  <c r="E55" i="16"/>
  <c r="I55" i="16"/>
  <c r="I36" i="16"/>
  <c r="E36" i="16"/>
  <c r="I32" i="16"/>
  <c r="E32" i="16"/>
  <c r="I13" i="16"/>
  <c r="E13" i="16"/>
  <c r="F20" i="16"/>
  <c r="G20" i="16" s="1"/>
  <c r="H20" i="16"/>
  <c r="F23" i="16"/>
  <c r="G23" i="16" s="1"/>
  <c r="H23" i="16"/>
  <c r="I5" i="16"/>
  <c r="E5" i="16"/>
  <c r="E52" i="16"/>
  <c r="I52" i="16"/>
  <c r="E56" i="16"/>
  <c r="I56" i="16"/>
  <c r="E57" i="16"/>
  <c r="I57" i="16"/>
  <c r="E49" i="16"/>
  <c r="I49" i="16"/>
  <c r="E53" i="16"/>
  <c r="I53" i="16"/>
  <c r="E63" i="16"/>
  <c r="I63" i="16"/>
  <c r="I42" i="16"/>
  <c r="E42" i="16"/>
  <c r="I6" i="16"/>
  <c r="E6" i="16"/>
  <c r="E16" i="16"/>
  <c r="I16" i="16"/>
  <c r="E46" i="16"/>
  <c r="I46" i="16"/>
  <c r="E50" i="16"/>
  <c r="I50" i="16"/>
  <c r="I38" i="16"/>
  <c r="E38" i="16"/>
  <c r="E43" i="16"/>
  <c r="I43" i="16"/>
  <c r="E47" i="16"/>
  <c r="I47" i="16"/>
  <c r="I26" i="16"/>
  <c r="E26" i="16"/>
  <c r="H34" i="16"/>
  <c r="F34" i="16"/>
  <c r="G34" i="16" s="1"/>
  <c r="E4" i="16"/>
  <c r="I4" i="16"/>
  <c r="I33" i="16"/>
  <c r="E60" i="16"/>
  <c r="I60" i="16"/>
  <c r="I37" i="16"/>
  <c r="E37" i="16"/>
  <c r="H31" i="16"/>
  <c r="F31" i="16"/>
  <c r="G31" i="16" s="1"/>
  <c r="F28" i="16"/>
  <c r="G28" i="16" s="1"/>
  <c r="H28" i="16"/>
  <c r="E39" i="16"/>
  <c r="I39" i="16"/>
  <c r="E44" i="16"/>
  <c r="I44" i="16"/>
  <c r="I14" i="16"/>
  <c r="E14" i="16"/>
  <c r="I35" i="16"/>
  <c r="E35" i="16"/>
  <c r="E54" i="16"/>
  <c r="I54" i="16"/>
  <c r="I2" i="16"/>
  <c r="E2" i="16"/>
  <c r="E51" i="16"/>
  <c r="I51" i="16"/>
  <c r="I27" i="16"/>
  <c r="E27" i="16"/>
  <c r="E29" i="16"/>
  <c r="I29" i="16"/>
  <c r="E64" i="16"/>
  <c r="I64" i="16"/>
  <c r="I41" i="16"/>
  <c r="E41" i="16"/>
  <c r="E48" i="16"/>
  <c r="I48" i="16"/>
  <c r="I15" i="16"/>
  <c r="E15" i="16"/>
  <c r="J65" i="16"/>
  <c r="D65" i="16"/>
  <c r="E61" i="16"/>
  <c r="I61" i="16"/>
  <c r="E45" i="16"/>
  <c r="I45" i="16"/>
  <c r="I3" i="16"/>
  <c r="E3" i="16"/>
  <c r="F18" i="16"/>
  <c r="G18" i="16" s="1"/>
  <c r="H18" i="16"/>
  <c r="I12" i="16" l="1"/>
  <c r="E12" i="16"/>
  <c r="E10" i="16"/>
  <c r="I10" i="16"/>
  <c r="I19" i="16"/>
  <c r="E19" i="16"/>
  <c r="I24" i="16"/>
  <c r="E24" i="16"/>
  <c r="E21" i="16"/>
  <c r="I21" i="16"/>
  <c r="E25" i="16"/>
  <c r="I17" i="16"/>
  <c r="E17" i="16"/>
  <c r="I8" i="16"/>
  <c r="E8" i="16"/>
  <c r="H58" i="16"/>
  <c r="F58" i="16"/>
  <c r="G58" i="16" s="1"/>
  <c r="F3" i="16"/>
  <c r="G3" i="16" s="1"/>
  <c r="H3" i="16"/>
  <c r="H41" i="16"/>
  <c r="F41" i="16"/>
  <c r="G41" i="16" s="1"/>
  <c r="H49" i="16"/>
  <c r="F49" i="16"/>
  <c r="G49" i="16" s="1"/>
  <c r="H44" i="16"/>
  <c r="F44" i="16"/>
  <c r="G44" i="16" s="1"/>
  <c r="H60" i="16"/>
  <c r="F60" i="16"/>
  <c r="G60" i="16" s="1"/>
  <c r="F13" i="16"/>
  <c r="G13" i="16" s="1"/>
  <c r="H13" i="16"/>
  <c r="H45" i="16"/>
  <c r="F45" i="16"/>
  <c r="G45" i="16" s="1"/>
  <c r="F2" i="16"/>
  <c r="G2" i="16" s="1"/>
  <c r="H2" i="16"/>
  <c r="H33" i="16"/>
  <c r="F33" i="16"/>
  <c r="G33" i="16" s="1"/>
  <c r="H43" i="16"/>
  <c r="F43" i="16"/>
  <c r="G43" i="16" s="1"/>
  <c r="F16" i="16"/>
  <c r="G16" i="16" s="1"/>
  <c r="H16" i="16"/>
  <c r="H57" i="16"/>
  <c r="F57" i="16"/>
  <c r="G57" i="16" s="1"/>
  <c r="H64" i="16"/>
  <c r="F64" i="16"/>
  <c r="G64" i="16" s="1"/>
  <c r="H39" i="16"/>
  <c r="F39" i="16"/>
  <c r="G39" i="16" s="1"/>
  <c r="F6" i="16"/>
  <c r="G6" i="16" s="1"/>
  <c r="H6" i="16"/>
  <c r="H32" i="16"/>
  <c r="F32" i="16"/>
  <c r="G32" i="16" s="1"/>
  <c r="H62" i="16"/>
  <c r="F62" i="16"/>
  <c r="G62" i="16" s="1"/>
  <c r="H61" i="16"/>
  <c r="F61" i="16"/>
  <c r="G61" i="16" s="1"/>
  <c r="H56" i="16"/>
  <c r="F56" i="16"/>
  <c r="G56" i="16" s="1"/>
  <c r="F4" i="16"/>
  <c r="G4" i="16" s="1"/>
  <c r="H4" i="16"/>
  <c r="H48" i="16"/>
  <c r="F48" i="16"/>
  <c r="G48" i="16" s="1"/>
  <c r="H54" i="16"/>
  <c r="F54" i="16"/>
  <c r="G54" i="16" s="1"/>
  <c r="I65" i="16"/>
  <c r="E65" i="16"/>
  <c r="F14" i="16"/>
  <c r="G14" i="16" s="1"/>
  <c r="H14" i="16"/>
  <c r="H35" i="16"/>
  <c r="F35" i="16"/>
  <c r="G35" i="16" s="1"/>
  <c r="H29" i="16"/>
  <c r="F29" i="16"/>
  <c r="G29" i="16" s="1"/>
  <c r="H42" i="16"/>
  <c r="F42" i="16"/>
  <c r="G42" i="16" s="1"/>
  <c r="H36" i="16"/>
  <c r="F36" i="16"/>
  <c r="G36" i="16" s="1"/>
  <c r="F27" i="16"/>
  <c r="G27" i="16" s="1"/>
  <c r="H27" i="16"/>
  <c r="H52" i="16"/>
  <c r="F52" i="16"/>
  <c r="G52" i="16" s="1"/>
  <c r="H38" i="16"/>
  <c r="F38" i="16"/>
  <c r="G38" i="16" s="1"/>
  <c r="F5" i="16"/>
  <c r="G5" i="16" s="1"/>
  <c r="H5" i="16"/>
  <c r="F15" i="16"/>
  <c r="G15" i="16" s="1"/>
  <c r="H15" i="16"/>
  <c r="F25" i="16"/>
  <c r="G25" i="16" s="1"/>
  <c r="H25" i="16"/>
  <c r="F26" i="16"/>
  <c r="G26" i="16" s="1"/>
  <c r="H26" i="16"/>
  <c r="H63" i="16"/>
  <c r="F63" i="16"/>
  <c r="G63" i="16" s="1"/>
  <c r="H55" i="16"/>
  <c r="F55" i="16"/>
  <c r="G55" i="16" s="1"/>
  <c r="H51" i="16"/>
  <c r="F51" i="16"/>
  <c r="G51" i="16" s="1"/>
  <c r="H37" i="16"/>
  <c r="F37" i="16"/>
  <c r="G37" i="16" s="1"/>
  <c r="H50" i="16"/>
  <c r="F50" i="16"/>
  <c r="G50" i="16" s="1"/>
  <c r="H53" i="16"/>
  <c r="F53" i="16"/>
  <c r="G53" i="16" s="1"/>
  <c r="H40" i="16"/>
  <c r="F40" i="16"/>
  <c r="G40" i="16" s="1"/>
  <c r="H47" i="16"/>
  <c r="F47" i="16"/>
  <c r="G47" i="16" s="1"/>
  <c r="H46" i="16"/>
  <c r="F46" i="16"/>
  <c r="G46" i="16" s="1"/>
  <c r="F10" i="16" l="1"/>
  <c r="G10" i="16" s="1"/>
  <c r="H10" i="16"/>
  <c r="F17" i="16"/>
  <c r="G17" i="16" s="1"/>
  <c r="H17" i="16"/>
  <c r="F12" i="16"/>
  <c r="G12" i="16" s="1"/>
  <c r="H12" i="16"/>
  <c r="H24" i="16"/>
  <c r="F24" i="16"/>
  <c r="G24" i="16" s="1"/>
  <c r="H19" i="16"/>
  <c r="F19" i="16"/>
  <c r="G19" i="16" s="1"/>
  <c r="H21" i="16"/>
  <c r="F21" i="16"/>
  <c r="G21" i="16" s="1"/>
  <c r="F8" i="16"/>
  <c r="G8" i="16" s="1"/>
  <c r="H8" i="16"/>
  <c r="H65" i="16"/>
  <c r="F65" i="16"/>
  <c r="G65" i="16" s="1"/>
  <c r="G264" i="15" l="1"/>
  <c r="G263" i="15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9" i="15"/>
  <c r="G228" i="15"/>
  <c r="G227" i="15"/>
  <c r="G226" i="15"/>
  <c r="G225" i="15"/>
  <c r="G224" i="15"/>
  <c r="G223" i="15"/>
  <c r="G222" i="15"/>
  <c r="G221" i="15"/>
  <c r="G220" i="15"/>
  <c r="G219" i="15"/>
  <c r="G218" i="15"/>
  <c r="G217" i="15"/>
  <c r="G216" i="15"/>
  <c r="G215" i="15"/>
  <c r="G214" i="15"/>
  <c r="G213" i="15"/>
  <c r="G212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G13" i="15"/>
  <c r="G12" i="15"/>
  <c r="G11" i="15"/>
  <c r="G10" i="15"/>
  <c r="G9" i="1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D6" i="3" l="1"/>
  <c r="E11" i="3" l="1"/>
  <c r="F11" i="3" s="1"/>
  <c r="E8" i="3"/>
  <c r="E9" i="3"/>
  <c r="F9" i="3" s="1"/>
  <c r="E10" i="3"/>
  <c r="F10" i="3" s="1"/>
  <c r="C9" i="3"/>
  <c r="C10" i="3" l="1"/>
  <c r="F8" i="3"/>
  <c r="C11" i="3" s="1"/>
</calcChain>
</file>

<file path=xl/sharedStrings.xml><?xml version="1.0" encoding="utf-8"?>
<sst xmlns="http://schemas.openxmlformats.org/spreadsheetml/2006/main" count="610" uniqueCount="260">
  <si>
    <t>Taškų maksimumas</t>
  </si>
  <si>
    <t>Gauti taškai</t>
  </si>
  <si>
    <t>Surinktų taškų % dalis</t>
  </si>
  <si>
    <t>Įvertinimas:</t>
  </si>
  <si>
    <t>Informacinių technologijų VBE balo skaičiuoklė</t>
  </si>
  <si>
    <r>
      <t>Funkcija</t>
    </r>
    <r>
      <rPr>
        <b/>
        <i/>
        <sz val="11"/>
        <color theme="1"/>
        <rFont val="Calibri"/>
        <family val="2"/>
        <charset val="186"/>
        <scheme val="minor"/>
      </rPr>
      <t xml:space="preserve"> F</t>
    </r>
    <r>
      <rPr>
        <b/>
        <sz val="11"/>
        <color theme="1"/>
        <rFont val="Calibri"/>
        <family val="2"/>
        <charset val="186"/>
        <scheme val="minor"/>
      </rPr>
      <t>(</t>
    </r>
    <r>
      <rPr>
        <b/>
        <sz val="11"/>
        <color theme="1"/>
        <rFont val="Calibri"/>
        <family val="2"/>
        <charset val="186"/>
      </rPr>
      <t>α</t>
    </r>
    <r>
      <rPr>
        <b/>
        <sz val="11"/>
        <color theme="1"/>
        <rFont val="Calibri"/>
        <family val="2"/>
        <charset val="186"/>
        <scheme val="minor"/>
      </rPr>
      <t>)</t>
    </r>
    <r>
      <rPr>
        <b/>
        <sz val="11"/>
        <color theme="1"/>
        <rFont val="Calibri"/>
        <family val="2"/>
        <charset val="186"/>
      </rPr>
      <t> </t>
    </r>
    <r>
      <rPr>
        <b/>
        <sz val="11"/>
        <color theme="1"/>
        <rFont val="Calibri"/>
        <family val="2"/>
        <charset val="186"/>
        <scheme val="minor"/>
      </rPr>
      <t xml:space="preserve">= cos </t>
    </r>
    <r>
      <rPr>
        <b/>
        <sz val="11"/>
        <color theme="1"/>
        <rFont val="Calibri"/>
        <family val="2"/>
        <charset val="186"/>
      </rPr>
      <t>α +</t>
    </r>
    <r>
      <rPr>
        <b/>
        <i/>
        <sz val="11"/>
        <color theme="1"/>
        <rFont val="Calibri"/>
        <family val="2"/>
        <charset val="186"/>
      </rPr>
      <t xml:space="preserve"> n</t>
    </r>
  </si>
  <si>
    <t>Palyginimo rezultatas</t>
  </si>
  <si>
    <r>
      <rPr>
        <b/>
        <i/>
        <sz val="11"/>
        <color theme="1"/>
        <rFont val="Calibri"/>
        <family val="2"/>
        <charset val="186"/>
        <scheme val="minor"/>
      </rPr>
      <t xml:space="preserve">n </t>
    </r>
    <r>
      <rPr>
        <b/>
        <sz val="11"/>
        <color theme="1"/>
        <rFont val="Calibri"/>
        <family val="2"/>
        <charset val="186"/>
        <scheme val="minor"/>
      </rPr>
      <t xml:space="preserve">   =   </t>
    </r>
  </si>
  <si>
    <r>
      <rPr>
        <b/>
        <sz val="11"/>
        <color theme="1"/>
        <rFont val="Calibri"/>
        <family val="2"/>
        <charset val="186"/>
      </rPr>
      <t>α</t>
    </r>
    <r>
      <rPr>
        <b/>
        <sz val="11"/>
        <color theme="1"/>
        <rFont val="Calibri"/>
        <family val="2"/>
        <charset val="186"/>
        <scheme val="minor"/>
      </rPr>
      <t>, laipsniais</t>
    </r>
  </si>
  <si>
    <r>
      <rPr>
        <b/>
        <sz val="11"/>
        <color theme="1"/>
        <rFont val="Calibri"/>
        <family val="2"/>
        <charset val="186"/>
      </rPr>
      <t>α</t>
    </r>
    <r>
      <rPr>
        <b/>
        <sz val="11"/>
        <color theme="1"/>
        <rFont val="Calibri"/>
        <family val="2"/>
        <charset val="186"/>
        <scheme val="minor"/>
      </rPr>
      <t>, radianais</t>
    </r>
  </si>
  <si>
    <r>
      <rPr>
        <b/>
        <i/>
        <sz val="11"/>
        <color theme="1"/>
        <rFont val="Calibri"/>
        <family val="2"/>
        <charset val="186"/>
        <scheme val="minor"/>
      </rPr>
      <t>F</t>
    </r>
    <r>
      <rPr>
        <b/>
        <sz val="11"/>
        <color theme="1"/>
        <rFont val="Calibri"/>
        <family val="2"/>
        <charset val="186"/>
        <scheme val="minor"/>
      </rPr>
      <t>(</t>
    </r>
    <r>
      <rPr>
        <b/>
        <sz val="11"/>
        <color theme="1"/>
        <rFont val="Calibri"/>
        <family val="2"/>
        <charset val="186"/>
      </rPr>
      <t>α</t>
    </r>
    <r>
      <rPr>
        <b/>
        <sz val="11"/>
        <color theme="1"/>
        <rFont val="Calibri"/>
        <family val="2"/>
        <charset val="186"/>
        <scheme val="minor"/>
      </rPr>
      <t>)</t>
    </r>
  </si>
  <si>
    <r>
      <t xml:space="preserve">Funkcija įgyja reikšmes, lygias </t>
    </r>
    <r>
      <rPr>
        <b/>
        <i/>
        <sz val="11"/>
        <color theme="1"/>
        <rFont val="Calibri"/>
        <family val="2"/>
        <charset val="186"/>
        <scheme val="minor"/>
      </rPr>
      <t>n</t>
    </r>
  </si>
  <si>
    <t>Didžiausia reikšmė</t>
  </si>
  <si>
    <t>Adresas: Žalioji g. 52, Geramiestis</t>
  </si>
  <si>
    <t>Buto numeris</t>
  </si>
  <si>
    <t>Dujų skaitiklio rodmenys</t>
  </si>
  <si>
    <t>Gamtinių dujų kainos gyventojams 2018 metais</t>
  </si>
  <si>
    <t>Sausis</t>
  </si>
  <si>
    <t>Gruodis</t>
  </si>
  <si>
    <t>Klientų grupė</t>
  </si>
  <si>
    <t>Suma, eurais</t>
  </si>
  <si>
    <t>Gamtinių dujų suvartojimas per kalendorinius metus</t>
  </si>
  <si>
    <t>Mėnesio mokestis</t>
  </si>
  <si>
    <t xml:space="preserve">Dujų kaina </t>
  </si>
  <si>
    <t>I</t>
  </si>
  <si>
    <t>Eur/mėn. su PVM</t>
  </si>
  <si>
    <t>Eur/m³ su PVM</t>
  </si>
  <si>
    <t>iki 500 m³</t>
  </si>
  <si>
    <t>II</t>
  </si>
  <si>
    <t>daugiau kaip 500 m³</t>
  </si>
  <si>
    <t>I grupės klientų</t>
  </si>
  <si>
    <t>Vidutiniškai sumokėta už dujas, Eur.</t>
  </si>
  <si>
    <t>Lietuvos statistikos departamento duomenys</t>
  </si>
  <si>
    <t>Universitetų studentai  (bakalauro studijos), asmenys</t>
  </si>
  <si>
    <t>Studijų kryptis</t>
  </si>
  <si>
    <t xml:space="preserve">2014–2015 </t>
  </si>
  <si>
    <t xml:space="preserve">2015–2016 </t>
  </si>
  <si>
    <t xml:space="preserve">2016–2017 </t>
  </si>
  <si>
    <t>Palyginimas</t>
  </si>
  <si>
    <t>Populiariausių studijų skaičius</t>
  </si>
  <si>
    <t xml:space="preserve">Aplinka </t>
  </si>
  <si>
    <t xml:space="preserve">Architektūra ir statyba </t>
  </si>
  <si>
    <t>Vidutiniškai studijavo</t>
  </si>
  <si>
    <t xml:space="preserve">Biologija ir ja susiję mokslai </t>
  </si>
  <si>
    <t xml:space="preserve">Fiziniai mokslai </t>
  </si>
  <si>
    <t xml:space="preserve">Gamyba ir perdirbimas </t>
  </si>
  <si>
    <t xml:space="preserve">Higiena ir profesinė sveikata </t>
  </si>
  <si>
    <t xml:space="preserve">Humanitariniai mokslai </t>
  </si>
  <si>
    <t xml:space="preserve">Informacijos ir ryšio technologijos </t>
  </si>
  <si>
    <t xml:space="preserve">Inžinerija ir inžinerinės profesijos </t>
  </si>
  <si>
    <t xml:space="preserve">Kalbos </t>
  </si>
  <si>
    <t xml:space="preserve">Matematika ir statistika </t>
  </si>
  <si>
    <t xml:space="preserve">Menai </t>
  </si>
  <si>
    <t xml:space="preserve">Miškininkystė </t>
  </si>
  <si>
    <t xml:space="preserve">Paslaugos asmenims </t>
  </si>
  <si>
    <t xml:space="preserve">Saugos paslaugos </t>
  </si>
  <si>
    <t xml:space="preserve">Socialinė gerovė </t>
  </si>
  <si>
    <t xml:space="preserve">Socialiniai mokslai </t>
  </si>
  <si>
    <t xml:space="preserve">Sveikatos priežiūra </t>
  </si>
  <si>
    <t xml:space="preserve">Švietimas </t>
  </si>
  <si>
    <t xml:space="preserve">Teisė </t>
  </si>
  <si>
    <t xml:space="preserve">Transporto paslaugos </t>
  </si>
  <si>
    <t xml:space="preserve">Verslas ir administravimas </t>
  </si>
  <si>
    <t xml:space="preserve">Veterinarija </t>
  </si>
  <si>
    <t xml:space="preserve">Žemės ūkis </t>
  </si>
  <si>
    <t xml:space="preserve">Žurnalistika ir informacija </t>
  </si>
  <si>
    <t xml:space="preserve">Žuvininkystė </t>
  </si>
  <si>
    <t>Skaičius</t>
  </si>
  <si>
    <t>Valiuta</t>
  </si>
  <si>
    <t>Data</t>
  </si>
  <si>
    <t>Laikas</t>
  </si>
  <si>
    <t>Procentai</t>
  </si>
  <si>
    <t>Formatas</t>
  </si>
  <si>
    <t>Pilkos spalvos atitikmens radimas</t>
  </si>
  <si>
    <t>Pirmos formulės koeficientai:</t>
  </si>
  <si>
    <t>K</t>
  </si>
  <si>
    <t>Spalvos pavadinimas</t>
  </si>
  <si>
    <t>Kodas</t>
  </si>
  <si>
    <t>R</t>
  </si>
  <si>
    <t>G</t>
  </si>
  <si>
    <t>B</t>
  </si>
  <si>
    <t>Pirma formulė</t>
  </si>
  <si>
    <t>Antra formulė</t>
  </si>
  <si>
    <t>Balta</t>
  </si>
  <si>
    <t>#FFFFFF</t>
  </si>
  <si>
    <t>Citrininė</t>
  </si>
  <si>
    <t>#EEFF11</t>
  </si>
  <si>
    <t>Žydra</t>
  </si>
  <si>
    <t>#7FFFFF</t>
  </si>
  <si>
    <t>Geltona</t>
  </si>
  <si>
    <t>#FFDD00</t>
  </si>
  <si>
    <t>Citrininė žalia</t>
  </si>
  <si>
    <t>#AAFF00</t>
  </si>
  <si>
    <t>Ciano</t>
  </si>
  <si>
    <t>#00FFFF</t>
  </si>
  <si>
    <t>Salotinė</t>
  </si>
  <si>
    <t>#00FF88</t>
  </si>
  <si>
    <t>Oranžinė</t>
  </si>
  <si>
    <t>#FF8800</t>
  </si>
  <si>
    <t>Turkio žalia</t>
  </si>
  <si>
    <t>#00DDCC</t>
  </si>
  <si>
    <t>Turkio</t>
  </si>
  <si>
    <t>#00CCEE</t>
  </si>
  <si>
    <t>Elektrinė</t>
  </si>
  <si>
    <t>#00BBBB</t>
  </si>
  <si>
    <t>Alyvuogių</t>
  </si>
  <si>
    <t>#889900</t>
  </si>
  <si>
    <t>Žalia</t>
  </si>
  <si>
    <t>#00CC00</t>
  </si>
  <si>
    <t>Šviesiai violetinė</t>
  </si>
  <si>
    <t>#FF00FF</t>
  </si>
  <si>
    <t>Ruda</t>
  </si>
  <si>
    <t>#995500</t>
  </si>
  <si>
    <t>Rožinė</t>
  </si>
  <si>
    <t>#FF00AA</t>
  </si>
  <si>
    <t>Violetinė</t>
  </si>
  <si>
    <t>#8A2BE2</t>
  </si>
  <si>
    <t>Raudona</t>
  </si>
  <si>
    <t>#FF0000</t>
  </si>
  <si>
    <t>Vyšninė</t>
  </si>
  <si>
    <t>#881133</t>
  </si>
  <si>
    <t>Purpurinė</t>
  </si>
  <si>
    <t>#800080</t>
  </si>
  <si>
    <t>Indigo</t>
  </si>
  <si>
    <t>#003377</t>
  </si>
  <si>
    <t>Ultramarino</t>
  </si>
  <si>
    <t>#2200CC</t>
  </si>
  <si>
    <t>Mėlyna</t>
  </si>
  <si>
    <t>#0000FF</t>
  </si>
  <si>
    <t>Juoda</t>
  </si>
  <si>
    <t>#000000</t>
  </si>
  <si>
    <t>Kiek piešinyje yra baltos spalvos taškų (255 255 255)?</t>
  </si>
  <si>
    <t>Kurią paveikslėlio ploto dalį (procentais) jie sudaro?</t>
  </si>
  <si>
    <t>Kokia yra tamsiausio paveikslėlio taško K vertė?</t>
  </si>
  <si>
    <t>PPM failo duomenys</t>
  </si>
  <si>
    <t>X</t>
  </si>
  <si>
    <t>Y</t>
  </si>
  <si>
    <t>kodas</t>
  </si>
  <si>
    <t>#91CCB0</t>
  </si>
  <si>
    <t>#3DA675</t>
  </si>
  <si>
    <t>#71BE9A</t>
  </si>
  <si>
    <t>#C3E3D4</t>
  </si>
  <si>
    <t>#99D1B6</t>
  </si>
  <si>
    <t>#008B4A</t>
  </si>
  <si>
    <t>#018B4A</t>
  </si>
  <si>
    <t>#7AC2A0</t>
  </si>
  <si>
    <t>#EFF7F3</t>
  </si>
  <si>
    <t>#30A66C</t>
  </si>
  <si>
    <t>#008E4A</t>
  </si>
  <si>
    <t>#008C4B</t>
  </si>
  <si>
    <t>#C3E3D3</t>
  </si>
  <si>
    <t>#E6E6DE</t>
  </si>
  <si>
    <t>#C8BDA8</t>
  </si>
  <si>
    <t>#EFECE6</t>
  </si>
  <si>
    <t>#EBEBEA</t>
  </si>
  <si>
    <t>#80B99D</t>
  </si>
  <si>
    <t>#30A46C</t>
  </si>
  <si>
    <t>#119D58</t>
  </si>
  <si>
    <t>#87BC99</t>
  </si>
  <si>
    <t>#F0EBE6</t>
  </si>
  <si>
    <t>#FAF7F7</t>
  </si>
  <si>
    <t>#F0C8D7</t>
  </si>
  <si>
    <t>#DB7298</t>
  </si>
  <si>
    <t>#D23A72</t>
  </si>
  <si>
    <t>#D43670</t>
  </si>
  <si>
    <t>#D27295</t>
  </si>
  <si>
    <t>#CEA6B3</t>
  </si>
  <si>
    <t>#C7B9BB</t>
  </si>
  <si>
    <t>#CCB4B7</t>
  </si>
  <si>
    <t>#E5AFBF</t>
  </si>
  <si>
    <t>#E491B1</t>
  </si>
  <si>
    <t>#E183A7</t>
  </si>
  <si>
    <t>#E7A2BC</t>
  </si>
  <si>
    <t>#FAEEF3</t>
  </si>
  <si>
    <t>#DD7EA1</t>
  </si>
  <si>
    <t>#BF0D4E</t>
  </si>
  <si>
    <t>#C20B4E</t>
  </si>
  <si>
    <t>#C8074E</t>
  </si>
  <si>
    <t>#CA064F</t>
  </si>
  <si>
    <t>#C9074F</t>
  </si>
  <si>
    <t>#C10C50</t>
  </si>
  <si>
    <t>#CA376D</t>
  </si>
  <si>
    <t>#F8E5EC</t>
  </si>
  <si>
    <t>#E6A2BB</t>
  </si>
  <si>
    <t>#D76991</t>
  </si>
  <si>
    <t>#CC4073</t>
  </si>
  <si>
    <t>#C62962</t>
  </si>
  <si>
    <t>#C31E5A</t>
  </si>
  <si>
    <t>#C52660</t>
  </si>
  <si>
    <t>#C82F66</t>
  </si>
  <si>
    <t>#D15280</t>
  </si>
  <si>
    <t>#D5628C</t>
  </si>
  <si>
    <t>#E6A3BC</t>
  </si>
  <si>
    <t>#EEC0D1</t>
  </si>
  <si>
    <t>#FCF7F9</t>
  </si>
  <si>
    <t>#CA386D</t>
  </si>
  <si>
    <t>#D35B87</t>
  </si>
  <si>
    <t>#F0C9D8</t>
  </si>
  <si>
    <t>#C11755</t>
  </si>
  <si>
    <t>#F8E6EC</t>
  </si>
  <si>
    <t>#EBB6CA</t>
  </si>
  <si>
    <t>#C4205C</t>
  </si>
  <si>
    <t>#C9356B</t>
  </si>
  <si>
    <t>#F4D8E2</t>
  </si>
  <si>
    <t>#F5DCE6</t>
  </si>
  <si>
    <t>#D86B93</t>
  </si>
  <si>
    <t>#C72D65</t>
  </si>
  <si>
    <t>#C72C64</t>
  </si>
  <si>
    <t>#D5638D</t>
  </si>
  <si>
    <t>#D76890</t>
  </si>
  <si>
    <t>#C72E66</t>
  </si>
  <si>
    <t>#C83168</t>
  </si>
  <si>
    <t>#DC7DA0</t>
  </si>
  <si>
    <t>Dešimtainis skaičius</t>
  </si>
  <si>
    <t>D2</t>
  </si>
  <si>
    <t>D4</t>
  </si>
  <si>
    <t>D8</t>
  </si>
  <si>
    <t>D16</t>
  </si>
  <si>
    <t>D32</t>
  </si>
  <si>
    <t>L32</t>
  </si>
  <si>
    <t>L16</t>
  </si>
  <si>
    <t>L8</t>
  </si>
  <si>
    <t>L4</t>
  </si>
  <si>
    <t>L2</t>
  </si>
  <si>
    <t>L1</t>
  </si>
  <si>
    <t>Dvejetainis skaičius</t>
  </si>
  <si>
    <t>Skaitmenų suma</t>
  </si>
  <si>
    <t>Dažnis</t>
  </si>
  <si>
    <t>Pratimas</t>
  </si>
  <si>
    <t>Rezultatas</t>
  </si>
  <si>
    <t>Vidutinis greitis (m/s)</t>
  </si>
  <si>
    <t>Vidurkis</t>
  </si>
  <si>
    <t>Suapvalinus</t>
  </si>
  <si>
    <t>6 min bėgimas (m)</t>
  </si>
  <si>
    <t>50 m bėgimas (s)</t>
  </si>
  <si>
    <t>Išsirikiavę į eilę mergaitės ir berniukai</t>
  </si>
  <si>
    <t>M1</t>
  </si>
  <si>
    <t>M2</t>
  </si>
  <si>
    <t>M3</t>
  </si>
  <si>
    <t>M4</t>
  </si>
  <si>
    <t>B1</t>
  </si>
  <si>
    <t>B2</t>
  </si>
  <si>
    <t>B3</t>
  </si>
  <si>
    <t>B4</t>
  </si>
  <si>
    <t>Kiek slyvų mergaitės suvalgė, prieš pradėdamos jas dalyti</t>
  </si>
  <si>
    <t>Išdalytos slyvos</t>
  </si>
  <si>
    <t>1-as dubenėlis</t>
  </si>
  <si>
    <t>2-as dubenėlis</t>
  </si>
  <si>
    <t>3-ias dubenėlis</t>
  </si>
  <si>
    <t>4-as dubenėlis</t>
  </si>
  <si>
    <t>Kiek slyvų suvalgė kiekvienas mokinys</t>
  </si>
  <si>
    <t>Kiek slyvų suvalgė mergaitės, o kiek – berniukai?</t>
  </si>
  <si>
    <r>
      <t xml:space="preserve">Langelyje </t>
    </r>
    <r>
      <rPr>
        <b/>
        <sz val="11"/>
        <color rgb="FFFF0000"/>
        <rFont val="Calibri"/>
        <family val="2"/>
        <charset val="186"/>
        <scheme val="minor"/>
      </rPr>
      <t>G3</t>
    </r>
    <r>
      <rPr>
        <b/>
        <sz val="11"/>
        <color theme="1"/>
        <rFont val="Calibri"/>
        <family val="2"/>
        <charset val="186"/>
        <scheme val="minor"/>
      </rPr>
      <t xml:space="preserve"> įrašytos formulės analizė</t>
    </r>
  </si>
  <si>
    <t>Kurie formulės fragmentai yra skirti nustatyti:</t>
  </si>
  <si>
    <t>a) Kiek slyvų mergaitė suvalgė?</t>
  </si>
  <si>
    <t>b) Kiek slyvų išdalyta kitiems mokiniams?</t>
  </si>
  <si>
    <t>c) kiek slyvų gauna pirmas berniukas, jeigu jų dar yra?</t>
  </si>
  <si>
    <t>Kiek iš viso suvalgė mergaitės</t>
  </si>
  <si>
    <t>Kiek iš viso suvalgė berniukai</t>
  </si>
  <si>
    <t>Ar sutampa?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</si>
</sst>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;;;"/>
    <numFmt numFmtId="165" formatCode="0.000"/>
    <numFmt numFmtId="166" formatCode="0.0"/>
    <numFmt numFmtId="167" formatCode="#,##0.0"/>
    <numFmt numFmtId="168" formatCode="#,##0.00\ &quot;€&quot;"/>
    <numFmt numFmtId="169" formatCode="yyyy\-mm\-dd;@"/>
    <numFmt numFmtId="170" formatCode="[$-F800]dddd\,\ mmmm\ dd\,\ yyyy"/>
    <numFmt numFmtId="171" formatCode="[$-F400]h:mm:ss\ AM/PM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186"/>
      <scheme val="minor"/>
    </font>
    <font>
      <b/>
      <i/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</font>
    <font>
      <b/>
      <i/>
      <sz val="11"/>
      <color theme="1"/>
      <name val="Calibri"/>
      <family val="2"/>
      <charset val="186"/>
    </font>
    <font>
      <b/>
      <sz val="12"/>
      <color theme="1"/>
      <name val="Times New Roman"/>
      <family val="1"/>
      <charset val="186"/>
    </font>
    <font>
      <sz val="11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i/>
      <sz val="11"/>
      <color indexed="8"/>
      <name val="Calibri"/>
      <family val="2"/>
      <charset val="186"/>
      <scheme val="minor"/>
    </font>
    <font>
      <b/>
      <sz val="11"/>
      <color rgb="FF333333"/>
      <name val="Calibri"/>
      <family val="2"/>
      <charset val="186"/>
      <scheme val="minor"/>
    </font>
    <font>
      <sz val="11"/>
      <color rgb="FF333333"/>
      <name val="Calibri"/>
      <family val="2"/>
      <charset val="186"/>
      <scheme val="minor"/>
    </font>
    <font>
      <b/>
      <sz val="11"/>
      <color theme="1"/>
      <name val="Courier New"/>
      <family val="3"/>
      <charset val="186"/>
    </font>
    <font>
      <b/>
      <sz val="11"/>
      <color rgb="FFFF0000"/>
      <name val="Calibri"/>
      <family val="2"/>
      <charset val="186"/>
      <scheme val="minor"/>
    </font>
    <font>
      <sz val="20"/>
      <color rgb="FFFF0000"/>
      <name val="Calibri"/>
      <family val="2"/>
      <charset val="186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rgb="FFFFD966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5" fillId="0" borderId="0"/>
    <xf numFmtId="0" fontId="4" fillId="0" borderId="0"/>
    <xf numFmtId="0" fontId="3" fillId="0" borderId="0"/>
    <xf numFmtId="0" fontId="2" fillId="0" borderId="0"/>
  </cellStyleXfs>
  <cellXfs count="158">
    <xf numFmtId="0" fontId="0" fillId="0" borderId="0" xfId="0"/>
    <xf numFmtId="0" fontId="6" fillId="0" borderId="0" xfId="0" applyFont="1"/>
    <xf numFmtId="0" fontId="7" fillId="0" borderId="2" xfId="0" applyFont="1" applyBorder="1"/>
    <xf numFmtId="0" fontId="7" fillId="0" borderId="0" xfId="0" applyFont="1" applyBorder="1"/>
    <xf numFmtId="0" fontId="7" fillId="0" borderId="3" xfId="0" applyFont="1" applyBorder="1"/>
    <xf numFmtId="0" fontId="7" fillId="0" borderId="1" xfId="0" applyFont="1" applyBorder="1" applyAlignment="1">
      <alignment horizontal="right"/>
    </xf>
    <xf numFmtId="0" fontId="7" fillId="2" borderId="1" xfId="0" applyFont="1" applyFill="1" applyBorder="1" applyAlignment="1">
      <alignment horizontal="center"/>
    </xf>
    <xf numFmtId="9" fontId="7" fillId="3" borderId="1" xfId="0" applyNumberFormat="1" applyFont="1" applyFill="1" applyBorder="1" applyAlignment="1">
      <alignment horizontal="center"/>
    </xf>
    <xf numFmtId="0" fontId="7" fillId="0" borderId="1" xfId="0" applyFont="1" applyBorder="1"/>
    <xf numFmtId="0" fontId="7" fillId="3" borderId="1" xfId="0" applyFont="1" applyFill="1" applyBorder="1"/>
    <xf numFmtId="0" fontId="7" fillId="0" borderId="4" xfId="0" applyFont="1" applyBorder="1"/>
    <xf numFmtId="0" fontId="7" fillId="4" borderId="5" xfId="0" applyFont="1" applyFill="1" applyBorder="1"/>
    <xf numFmtId="0" fontId="7" fillId="0" borderId="5" xfId="0" applyFont="1" applyBorder="1"/>
    <xf numFmtId="0" fontId="7" fillId="0" borderId="0" xfId="0" applyFont="1"/>
    <xf numFmtId="0" fontId="7" fillId="4" borderId="0" xfId="0" applyFont="1" applyFill="1" applyBorder="1"/>
    <xf numFmtId="2" fontId="6" fillId="0" borderId="3" xfId="0" applyNumberFormat="1" applyFont="1" applyBorder="1"/>
    <xf numFmtId="0" fontId="6" fillId="0" borderId="6" xfId="0" applyFont="1" applyBorder="1"/>
    <xf numFmtId="164" fontId="0" fillId="0" borderId="0" xfId="0" applyNumberFormat="1"/>
    <xf numFmtId="9" fontId="7" fillId="0" borderId="3" xfId="0" applyNumberFormat="1" applyFont="1" applyBorder="1"/>
    <xf numFmtId="0" fontId="7" fillId="5" borderId="1" xfId="0" applyFont="1" applyFill="1" applyBorder="1"/>
    <xf numFmtId="0" fontId="5" fillId="0" borderId="0" xfId="1" applyAlignment="1">
      <alignment horizontal="center" vertical="center"/>
    </xf>
    <xf numFmtId="0" fontId="8" fillId="7" borderId="1" xfId="1" applyFont="1" applyFill="1" applyBorder="1" applyAlignment="1">
      <alignment horizontal="right" vertical="center"/>
    </xf>
    <xf numFmtId="0" fontId="12" fillId="7" borderId="1" xfId="1" applyFont="1" applyFill="1" applyBorder="1" applyAlignment="1">
      <alignment horizontal="center" vertical="center"/>
    </xf>
    <xf numFmtId="0" fontId="5" fillId="0" borderId="0" xfId="1"/>
    <xf numFmtId="0" fontId="8" fillId="7" borderId="0" xfId="1" applyFont="1" applyFill="1" applyAlignment="1">
      <alignment horizontal="center" vertical="center" wrapText="1"/>
    </xf>
    <xf numFmtId="0" fontId="8" fillId="9" borderId="1" xfId="1" applyFont="1" applyFill="1" applyBorder="1" applyAlignment="1">
      <alignment horizontal="center" vertical="center" wrapText="1"/>
    </xf>
    <xf numFmtId="1" fontId="5" fillId="9" borderId="0" xfId="1" applyNumberFormat="1" applyFill="1" applyAlignment="1">
      <alignment horizontal="center" vertical="center"/>
    </xf>
    <xf numFmtId="2" fontId="5" fillId="11" borderId="0" xfId="1" applyNumberFormat="1" applyFill="1" applyAlignment="1">
      <alignment horizontal="center" vertical="center"/>
    </xf>
    <xf numFmtId="2" fontId="13" fillId="9" borderId="0" xfId="1" applyNumberFormat="1" applyFont="1" applyFill="1" applyAlignment="1">
      <alignment horizontal="center" vertical="center"/>
    </xf>
    <xf numFmtId="2" fontId="5" fillId="0" borderId="0" xfId="1" applyNumberFormat="1" applyAlignment="1">
      <alignment horizontal="center" vertical="center"/>
    </xf>
    <xf numFmtId="165" fontId="5" fillId="0" borderId="0" xfId="1" applyNumberFormat="1" applyAlignment="1">
      <alignment horizontal="center" vertical="center"/>
    </xf>
    <xf numFmtId="0" fontId="4" fillId="0" borderId="0" xfId="2" applyAlignment="1">
      <alignment horizontal="center" vertical="center"/>
    </xf>
    <xf numFmtId="0" fontId="4" fillId="0" borderId="0" xfId="2"/>
    <xf numFmtId="0" fontId="14" fillId="0" borderId="0" xfId="2" applyFont="1" applyAlignment="1">
      <alignment vertical="center"/>
    </xf>
    <xf numFmtId="0" fontId="8" fillId="9" borderId="0" xfId="2" applyFont="1" applyFill="1" applyAlignment="1">
      <alignment horizontal="center" vertical="center" wrapText="1"/>
    </xf>
    <xf numFmtId="0" fontId="8" fillId="12" borderId="0" xfId="2" applyFont="1" applyFill="1" applyAlignment="1">
      <alignment horizontal="center" vertical="center" wrapText="1"/>
    </xf>
    <xf numFmtId="0" fontId="8" fillId="13" borderId="0" xfId="2" applyFont="1" applyFill="1" applyAlignment="1">
      <alignment horizontal="center" vertical="center" wrapText="1"/>
    </xf>
    <xf numFmtId="0" fontId="4" fillId="14" borderId="1" xfId="2" applyFill="1" applyBorder="1" applyAlignment="1">
      <alignment horizontal="center" vertical="center" wrapText="1"/>
    </xf>
    <xf numFmtId="0" fontId="8" fillId="0" borderId="0" xfId="2" applyFont="1" applyAlignment="1">
      <alignment horizontal="center" vertical="center"/>
    </xf>
    <xf numFmtId="2" fontId="4" fillId="3" borderId="0" xfId="2" applyNumberFormat="1" applyFill="1" applyAlignment="1">
      <alignment horizontal="center" vertical="center"/>
    </xf>
    <xf numFmtId="2" fontId="4" fillId="0" borderId="0" xfId="2" applyNumberFormat="1" applyAlignment="1">
      <alignment horizontal="center" vertical="center"/>
    </xf>
    <xf numFmtId="0" fontId="4" fillId="15" borderId="1" xfId="2" applyFill="1" applyBorder="1" applyAlignment="1">
      <alignment horizontal="center" vertical="center" wrapText="1"/>
    </xf>
    <xf numFmtId="0" fontId="4" fillId="0" borderId="0" xfId="2" applyAlignment="1">
      <alignment vertical="center" wrapText="1"/>
    </xf>
    <xf numFmtId="0" fontId="8" fillId="12" borderId="0" xfId="2" applyFont="1" applyFill="1" applyAlignment="1">
      <alignment horizontal="center" vertical="center"/>
    </xf>
    <xf numFmtId="0" fontId="8" fillId="16" borderId="0" xfId="2" applyFont="1" applyFill="1" applyAlignment="1">
      <alignment horizontal="center" vertical="center"/>
    </xf>
    <xf numFmtId="0" fontId="4" fillId="0" borderId="0" xfId="2" applyAlignment="1">
      <alignment horizontal="center" vertical="center" wrapText="1"/>
    </xf>
    <xf numFmtId="0" fontId="8" fillId="0" borderId="0" xfId="2" applyFont="1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16" fillId="18" borderId="1" xfId="0" applyFont="1" applyFill="1" applyBorder="1" applyAlignment="1">
      <alignment vertical="center" wrapText="1"/>
    </xf>
    <xf numFmtId="0" fontId="16" fillId="18" borderId="1" xfId="0" applyFont="1" applyFill="1" applyBorder="1" applyAlignment="1">
      <alignment horizontal="center" vertical="center" wrapText="1"/>
    </xf>
    <xf numFmtId="0" fontId="8" fillId="10" borderId="12" xfId="0" applyFont="1" applyFill="1" applyBorder="1" applyAlignment="1">
      <alignment horizontal="center" vertical="center"/>
    </xf>
    <xf numFmtId="0" fontId="8" fillId="10" borderId="0" xfId="0" applyFont="1" applyFill="1" applyAlignment="1">
      <alignment horizontal="left" vertical="center"/>
    </xf>
    <xf numFmtId="0" fontId="17" fillId="15" borderId="1" xfId="0" applyFont="1" applyFill="1" applyBorder="1" applyAlignment="1">
      <alignment vertical="center" wrapText="1"/>
    </xf>
    <xf numFmtId="1" fontId="17" fillId="17" borderId="1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>
      <alignment horizontal="center" vertical="center"/>
    </xf>
    <xf numFmtId="167" fontId="19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8" fillId="19" borderId="1" xfId="0" applyFont="1" applyFill="1" applyBorder="1"/>
    <xf numFmtId="0" fontId="8" fillId="0" borderId="1" xfId="0" applyFont="1" applyBorder="1"/>
    <xf numFmtId="168" fontId="8" fillId="0" borderId="1" xfId="0" applyNumberFormat="1" applyFont="1" applyBorder="1"/>
    <xf numFmtId="22" fontId="0" fillId="0" borderId="0" xfId="0" applyNumberFormat="1"/>
    <xf numFmtId="1" fontId="0" fillId="0" borderId="0" xfId="0" applyNumberFormat="1"/>
    <xf numFmtId="49" fontId="0" fillId="0" borderId="0" xfId="0" applyNumberFormat="1"/>
    <xf numFmtId="0" fontId="3" fillId="0" borderId="0" xfId="3"/>
    <xf numFmtId="0" fontId="8" fillId="20" borderId="1" xfId="3" applyFont="1" applyFill="1" applyBorder="1" applyAlignment="1">
      <alignment horizontal="center"/>
    </xf>
    <xf numFmtId="0" fontId="8" fillId="20" borderId="1" xfId="3" applyFont="1" applyFill="1" applyBorder="1" applyAlignment="1">
      <alignment horizontal="center" vertical="center"/>
    </xf>
    <xf numFmtId="0" fontId="3" fillId="10" borderId="1" xfId="3" applyFill="1" applyBorder="1"/>
    <xf numFmtId="0" fontId="3" fillId="10" borderId="1" xfId="3" applyFill="1" applyBorder="1" applyAlignment="1">
      <alignment horizontal="center" vertical="center"/>
    </xf>
    <xf numFmtId="0" fontId="3" fillId="0" borderId="0" xfId="3" applyAlignment="1">
      <alignment horizontal="center" vertical="center"/>
    </xf>
    <xf numFmtId="0" fontId="8" fillId="21" borderId="16" xfId="3" applyFont="1" applyFill="1" applyBorder="1" applyAlignment="1">
      <alignment horizontal="center" wrapText="1"/>
    </xf>
    <xf numFmtId="0" fontId="8" fillId="21" borderId="1" xfId="3" applyFont="1" applyFill="1" applyBorder="1" applyAlignment="1">
      <alignment horizontal="center" vertical="center" wrapText="1"/>
    </xf>
    <xf numFmtId="0" fontId="8" fillId="21" borderId="16" xfId="3" applyFont="1" applyFill="1" applyBorder="1" applyAlignment="1">
      <alignment horizontal="center" vertical="top" wrapText="1"/>
    </xf>
    <xf numFmtId="0" fontId="8" fillId="21" borderId="16" xfId="3" applyFont="1" applyFill="1" applyBorder="1" applyAlignment="1">
      <alignment horizontal="center" vertical="center" wrapText="1"/>
    </xf>
    <xf numFmtId="0" fontId="3" fillId="21" borderId="1" xfId="3" applyFill="1" applyBorder="1" applyAlignment="1">
      <alignment horizontal="center"/>
    </xf>
    <xf numFmtId="0" fontId="3" fillId="14" borderId="1" xfId="3" applyFill="1" applyBorder="1"/>
    <xf numFmtId="0" fontId="3" fillId="13" borderId="1" xfId="3" applyFill="1" applyBorder="1"/>
    <xf numFmtId="0" fontId="8" fillId="0" borderId="1" xfId="3" applyFont="1" applyBorder="1" applyAlignment="1">
      <alignment horizontal="center" vertical="center"/>
    </xf>
    <xf numFmtId="0" fontId="3" fillId="0" borderId="0" xfId="3" applyAlignment="1">
      <alignment horizontal="center"/>
    </xf>
    <xf numFmtId="0" fontId="3" fillId="0" borderId="0" xfId="3" applyAlignment="1">
      <alignment horizontal="right"/>
    </xf>
    <xf numFmtId="0" fontId="8" fillId="21" borderId="1" xfId="3" applyFont="1" applyFill="1" applyBorder="1" applyAlignment="1">
      <alignment horizontal="center" vertical="center"/>
    </xf>
    <xf numFmtId="14" fontId="8" fillId="21" borderId="1" xfId="3" applyNumberFormat="1" applyFont="1" applyFill="1" applyBorder="1" applyAlignment="1">
      <alignment horizontal="center" vertical="center"/>
    </xf>
    <xf numFmtId="169" fontId="3" fillId="21" borderId="1" xfId="3" applyNumberFormat="1" applyFill="1" applyBorder="1" applyAlignment="1">
      <alignment horizontal="center" vertical="center"/>
    </xf>
    <xf numFmtId="14" fontId="3" fillId="10" borderId="1" xfId="3" applyNumberFormat="1" applyFill="1" applyBorder="1" applyAlignment="1">
      <alignment vertical="center"/>
    </xf>
    <xf numFmtId="0" fontId="3" fillId="4" borderId="1" xfId="3" applyFill="1" applyBorder="1" applyAlignment="1">
      <alignment vertical="center"/>
    </xf>
    <xf numFmtId="0" fontId="3" fillId="0" borderId="0" xfId="3" applyAlignment="1">
      <alignment vertical="center"/>
    </xf>
    <xf numFmtId="14" fontId="3" fillId="21" borderId="1" xfId="3" applyNumberFormat="1" applyFill="1" applyBorder="1" applyAlignment="1">
      <alignment vertical="center"/>
    </xf>
    <xf numFmtId="0" fontId="3" fillId="10" borderId="1" xfId="3" applyFill="1" applyBorder="1" applyAlignment="1">
      <alignment vertical="center"/>
    </xf>
    <xf numFmtId="0" fontId="20" fillId="0" borderId="0" xfId="0" applyFont="1" applyAlignment="1">
      <alignment vertical="center" readingOrder="1"/>
    </xf>
    <xf numFmtId="0" fontId="2" fillId="10" borderId="14" xfId="4" applyFill="1" applyBorder="1" applyAlignment="1">
      <alignment horizontal="center"/>
    </xf>
    <xf numFmtId="0" fontId="2" fillId="10" borderId="1" xfId="4" applyFill="1" applyBorder="1" applyAlignment="1">
      <alignment horizontal="center"/>
    </xf>
    <xf numFmtId="0" fontId="2" fillId="0" borderId="0" xfId="4"/>
    <xf numFmtId="0" fontId="2" fillId="9" borderId="1" xfId="4" applyFill="1" applyBorder="1"/>
    <xf numFmtId="0" fontId="2" fillId="10" borderId="1" xfId="4" applyFill="1" applyBorder="1" applyAlignment="1">
      <alignment horizontal="left"/>
    </xf>
    <xf numFmtId="0" fontId="2" fillId="13" borderId="18" xfId="4" applyFill="1" applyBorder="1"/>
    <xf numFmtId="0" fontId="2" fillId="13" borderId="1" xfId="4" applyFill="1" applyBorder="1"/>
    <xf numFmtId="0" fontId="2" fillId="0" borderId="0" xfId="4" applyAlignment="1">
      <alignment horizontal="left"/>
    </xf>
    <xf numFmtId="0" fontId="8" fillId="4" borderId="1" xfId="4" applyFont="1" applyFill="1" applyBorder="1" applyAlignment="1">
      <alignment vertical="center"/>
    </xf>
    <xf numFmtId="0" fontId="8" fillId="0" borderId="1" xfId="4" applyFont="1" applyBorder="1" applyAlignment="1">
      <alignment wrapText="1"/>
    </xf>
    <xf numFmtId="0" fontId="8" fillId="9" borderId="18" xfId="4" applyFont="1" applyFill="1" applyBorder="1" applyAlignment="1">
      <alignment vertical="center"/>
    </xf>
    <xf numFmtId="0" fontId="2" fillId="0" borderId="1" xfId="4" applyBorder="1"/>
    <xf numFmtId="168" fontId="0" fillId="0" borderId="1" xfId="0" applyNumberFormat="1" applyBorder="1" applyAlignment="1">
      <alignment horizontal="center"/>
    </xf>
    <xf numFmtId="170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2" borderId="14" xfId="4" applyFill="1" applyBorder="1"/>
    <xf numFmtId="0" fontId="2" fillId="2" borderId="1" xfId="4" applyFill="1" applyBorder="1"/>
    <xf numFmtId="2" fontId="8" fillId="19" borderId="1" xfId="0" applyNumberFormat="1" applyFont="1" applyFill="1" applyBorder="1" applyAlignment="1">
      <alignment horizontal="center"/>
    </xf>
    <xf numFmtId="171" fontId="0" fillId="0" borderId="1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0" fontId="19" fillId="5" borderId="1" xfId="4" applyFont="1" applyFill="1" applyBorder="1"/>
    <xf numFmtId="0" fontId="8" fillId="5" borderId="1" xfId="3" applyFont="1" applyFill="1" applyBorder="1" applyAlignment="1">
      <alignment horizontal="center" vertical="center"/>
    </xf>
    <xf numFmtId="0" fontId="3" fillId="0" borderId="0" xfId="3" applyFill="1"/>
    <xf numFmtId="3" fontId="18" fillId="2" borderId="1" xfId="0" applyNumberFormat="1" applyFont="1" applyFill="1" applyBorder="1" applyAlignment="1">
      <alignment horizontal="center" vertical="center"/>
    </xf>
    <xf numFmtId="166" fontId="8" fillId="2" borderId="1" xfId="0" applyNumberFormat="1" applyFont="1" applyFill="1" applyBorder="1" applyAlignment="1">
      <alignment horizontal="center" vertical="center"/>
    </xf>
    <xf numFmtId="0" fontId="3" fillId="2" borderId="1" xfId="3" applyFill="1" applyBorder="1" applyAlignment="1">
      <alignment vertical="center"/>
    </xf>
    <xf numFmtId="0" fontId="3" fillId="2" borderId="1" xfId="3" applyFill="1" applyBorder="1" applyAlignment="1">
      <alignment horizontal="right"/>
    </xf>
    <xf numFmtId="0" fontId="3" fillId="2" borderId="1" xfId="3" applyFill="1" applyBorder="1" applyAlignment="1">
      <alignment horizontal="center"/>
    </xf>
    <xf numFmtId="0" fontId="3" fillId="22" borderId="17" xfId="3" applyFill="1" applyBorder="1"/>
    <xf numFmtId="0" fontId="3" fillId="2" borderId="1" xfId="3" applyFill="1" applyBorder="1"/>
    <xf numFmtId="0" fontId="4" fillId="2" borderId="1" xfId="0" applyFont="1" applyFill="1" applyBorder="1" applyAlignment="1">
      <alignment horizontal="center" vertical="center"/>
    </xf>
    <xf numFmtId="0" fontId="12" fillId="2" borderId="0" xfId="2" applyFont="1" applyFill="1" applyAlignment="1">
      <alignment horizontal="center" vertical="center"/>
    </xf>
    <xf numFmtId="2" fontId="8" fillId="2" borderId="0" xfId="2" applyNumberFormat="1" applyFont="1" applyFill="1" applyAlignment="1">
      <alignment horizontal="center" vertical="center"/>
    </xf>
    <xf numFmtId="0" fontId="12" fillId="2" borderId="1" xfId="1" applyFont="1" applyFill="1" applyBorder="1" applyAlignment="1">
      <alignment horizontal="center" vertical="center"/>
    </xf>
    <xf numFmtId="2" fontId="12" fillId="2" borderId="1" xfId="1" applyNumberFormat="1" applyFont="1" applyFill="1" applyBorder="1" applyAlignment="1">
      <alignment horizontal="center" vertical="center"/>
    </xf>
    <xf numFmtId="2" fontId="5" fillId="2" borderId="1" xfId="1" applyNumberFormat="1" applyFill="1" applyBorder="1" applyAlignment="1">
      <alignment horizontal="center" vertical="center"/>
    </xf>
    <xf numFmtId="0" fontId="7" fillId="6" borderId="7" xfId="0" applyFont="1" applyFill="1" applyBorder="1" applyAlignment="1">
      <alignment horizontal="center"/>
    </xf>
    <xf numFmtId="0" fontId="7" fillId="6" borderId="8" xfId="0" applyFont="1" applyFill="1" applyBorder="1" applyAlignment="1">
      <alignment horizontal="center"/>
    </xf>
    <xf numFmtId="0" fontId="7" fillId="6" borderId="9" xfId="0" applyFont="1" applyFill="1" applyBorder="1" applyAlignment="1">
      <alignment horizontal="center"/>
    </xf>
    <xf numFmtId="0" fontId="2" fillId="10" borderId="13" xfId="4" applyFill="1" applyBorder="1" applyAlignment="1">
      <alignment horizontal="left"/>
    </xf>
    <xf numFmtId="0" fontId="2" fillId="10" borderId="14" xfId="4" applyFill="1" applyBorder="1" applyAlignment="1">
      <alignment horizontal="left"/>
    </xf>
    <xf numFmtId="49" fontId="1" fillId="2" borderId="1" xfId="4" applyNumberFormat="1" applyFont="1" applyFill="1" applyBorder="1" applyAlignment="1">
      <alignment horizontal="center"/>
    </xf>
    <xf numFmtId="49" fontId="2" fillId="2" borderId="1" xfId="4" applyNumberFormat="1" applyFill="1" applyBorder="1" applyAlignment="1">
      <alignment horizontal="center"/>
    </xf>
    <xf numFmtId="0" fontId="2" fillId="2" borderId="1" xfId="4" applyFill="1" applyBorder="1" applyAlignment="1">
      <alignment horizontal="center"/>
    </xf>
    <xf numFmtId="0" fontId="8" fillId="10" borderId="13" xfId="4" applyFont="1" applyFill="1" applyBorder="1" applyAlignment="1">
      <alignment horizontal="center"/>
    </xf>
    <xf numFmtId="0" fontId="8" fillId="10" borderId="15" xfId="4" applyFont="1" applyFill="1" applyBorder="1" applyAlignment="1">
      <alignment horizontal="center"/>
    </xf>
    <xf numFmtId="0" fontId="8" fillId="10" borderId="14" xfId="4" applyFont="1" applyFill="1" applyBorder="1" applyAlignment="1">
      <alignment horizontal="center"/>
    </xf>
    <xf numFmtId="0" fontId="2" fillId="10" borderId="13" xfId="4" applyFill="1" applyBorder="1" applyAlignment="1">
      <alignment horizontal="center"/>
    </xf>
    <xf numFmtId="0" fontId="2" fillId="10" borderId="15" xfId="4" applyFill="1" applyBorder="1" applyAlignment="1">
      <alignment horizontal="center"/>
    </xf>
    <xf numFmtId="0" fontId="2" fillId="10" borderId="14" xfId="4" applyFill="1" applyBorder="1" applyAlignment="1">
      <alignment horizontal="center"/>
    </xf>
    <xf numFmtId="0" fontId="2" fillId="10" borderId="1" xfId="4" applyFill="1" applyBorder="1" applyAlignment="1">
      <alignment horizontal="left" vertical="center"/>
    </xf>
    <xf numFmtId="0" fontId="8" fillId="10" borderId="1" xfId="4" applyFont="1" applyFill="1" applyBorder="1" applyAlignment="1">
      <alignment horizontal="left" vertical="center"/>
    </xf>
    <xf numFmtId="0" fontId="8" fillId="20" borderId="1" xfId="3" applyFont="1" applyFill="1" applyBorder="1" applyAlignment="1">
      <alignment horizontal="center"/>
    </xf>
    <xf numFmtId="0" fontId="8" fillId="20" borderId="13" xfId="3" applyFont="1" applyFill="1" applyBorder="1" applyAlignment="1">
      <alignment horizontal="center"/>
    </xf>
    <xf numFmtId="0" fontId="8" fillId="20" borderId="14" xfId="3" applyFont="1" applyFill="1" applyBorder="1" applyAlignment="1">
      <alignment horizontal="center"/>
    </xf>
    <xf numFmtId="0" fontId="3" fillId="20" borderId="13" xfId="3" applyFill="1" applyBorder="1" applyAlignment="1">
      <alignment horizontal="center"/>
    </xf>
    <xf numFmtId="0" fontId="3" fillId="20" borderId="15" xfId="3" applyFill="1" applyBorder="1" applyAlignment="1">
      <alignment horizontal="center"/>
    </xf>
    <xf numFmtId="0" fontId="3" fillId="20" borderId="14" xfId="3" applyFill="1" applyBorder="1" applyAlignment="1">
      <alignment horizontal="center"/>
    </xf>
    <xf numFmtId="0" fontId="15" fillId="0" borderId="0" xfId="2" applyFont="1" applyAlignment="1">
      <alignment horizontal="left" vertical="center"/>
    </xf>
    <xf numFmtId="0" fontId="16" fillId="17" borderId="10" xfId="0" applyFont="1" applyFill="1" applyBorder="1" applyAlignment="1">
      <alignment horizontal="center" vertical="center" wrapText="1"/>
    </xf>
    <xf numFmtId="0" fontId="16" fillId="17" borderId="11" xfId="0" applyFont="1" applyFill="1" applyBorder="1" applyAlignment="1">
      <alignment horizontal="center" vertical="center" wrapText="1"/>
    </xf>
    <xf numFmtId="0" fontId="8" fillId="7" borderId="0" xfId="2" applyFont="1" applyFill="1" applyAlignment="1">
      <alignment horizontal="center" vertical="center" wrapText="1"/>
    </xf>
    <xf numFmtId="0" fontId="8" fillId="7" borderId="0" xfId="2" applyFont="1" applyFill="1" applyAlignment="1">
      <alignment horizontal="center" vertical="center"/>
    </xf>
    <xf numFmtId="0" fontId="8" fillId="9" borderId="0" xfId="2" applyFont="1" applyFill="1" applyAlignment="1">
      <alignment horizontal="center" vertical="center"/>
    </xf>
    <xf numFmtId="0" fontId="4" fillId="14" borderId="1" xfId="2" applyFill="1" applyBorder="1" applyAlignment="1">
      <alignment horizontal="center" vertical="center"/>
    </xf>
    <xf numFmtId="0" fontId="4" fillId="14" borderId="1" xfId="2" applyFill="1" applyBorder="1" applyAlignment="1">
      <alignment horizontal="center" vertical="center" wrapText="1"/>
    </xf>
    <xf numFmtId="0" fontId="8" fillId="7" borderId="0" xfId="1" applyFont="1" applyFill="1" applyAlignment="1">
      <alignment horizontal="center" vertical="center" wrapText="1"/>
    </xf>
    <xf numFmtId="165" fontId="8" fillId="8" borderId="0" xfId="1" applyNumberFormat="1" applyFont="1" applyFill="1" applyAlignment="1">
      <alignment horizontal="center" vertical="center" wrapText="1"/>
    </xf>
  </cellXfs>
  <cellStyles count="5">
    <cellStyle name="Įprastas" xfId="0" builtinId="0"/>
    <cellStyle name="Įprastas 2" xfId="1"/>
    <cellStyle name="Įprastas 3" xfId="2"/>
    <cellStyle name="Įprastas 4" xfId="3"/>
    <cellStyle name="Įprastas 5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26893</xdr:colOff>
      <xdr:row>0</xdr:row>
      <xdr:rowOff>0</xdr:rowOff>
    </xdr:from>
    <xdr:to>
      <xdr:col>23</xdr:col>
      <xdr:colOff>222654</xdr:colOff>
      <xdr:row>28</xdr:row>
      <xdr:rowOff>80682</xdr:rowOff>
    </xdr:to>
    <xdr:grpSp>
      <xdr:nvGrpSpPr>
        <xdr:cNvPr id="13" name="Grupė 12">
          <a:extLst>
            <a:ext uri="{FF2B5EF4-FFF2-40B4-BE49-F238E27FC236}">
              <a16:creationId xmlns:a16="http://schemas.microsoft.com/office/drawing/2014/main" xmlns="" id="{8E8F0E42-9D99-4020-A032-DD347448ADDD}"/>
            </a:ext>
          </a:extLst>
        </xdr:cNvPr>
        <xdr:cNvGrpSpPr/>
      </xdr:nvGrpSpPr>
      <xdr:grpSpPr>
        <a:xfrm>
          <a:off x="6033246" y="0"/>
          <a:ext cx="8120561" cy="5907741"/>
          <a:chOff x="6230470" y="0"/>
          <a:chExt cx="8120561" cy="5907741"/>
        </a:xfrm>
      </xdr:grpSpPr>
      <xdr:pic>
        <xdr:nvPicPr>
          <xdr:cNvPr id="2" name="Paveikslėlis 1">
            <a:extLst>
              <a:ext uri="{FF2B5EF4-FFF2-40B4-BE49-F238E27FC236}">
                <a16:creationId xmlns:a16="http://schemas.microsoft.com/office/drawing/2014/main" xmlns="" id="{0198479E-114A-412E-9390-E9BA5E6CBEF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11844"/>
          <a:stretch/>
        </xdr:blipFill>
        <xdr:spPr>
          <a:xfrm>
            <a:off x="6230470" y="0"/>
            <a:ext cx="8120561" cy="5907741"/>
          </a:xfrm>
          <a:prstGeom prst="rect">
            <a:avLst/>
          </a:prstGeom>
        </xdr:spPr>
      </xdr:pic>
      <xdr:grpSp>
        <xdr:nvGrpSpPr>
          <xdr:cNvPr id="9" name="Grupė 8">
            <a:extLst>
              <a:ext uri="{FF2B5EF4-FFF2-40B4-BE49-F238E27FC236}">
                <a16:creationId xmlns:a16="http://schemas.microsoft.com/office/drawing/2014/main" xmlns="" id="{03557B3B-04BE-4E88-AF52-473A98D79336}"/>
              </a:ext>
            </a:extLst>
          </xdr:cNvPr>
          <xdr:cNvGrpSpPr/>
        </xdr:nvGrpSpPr>
        <xdr:grpSpPr>
          <a:xfrm>
            <a:off x="7494494" y="3523129"/>
            <a:ext cx="6822141" cy="475129"/>
            <a:chOff x="7494494" y="3523129"/>
            <a:chExt cx="6822141" cy="475129"/>
          </a:xfrm>
        </xdr:grpSpPr>
        <xdr:cxnSp macro="">
          <xdr:nvCxnSpPr>
            <xdr:cNvPr id="4" name="Tiesioji jungtis 3">
              <a:extLst>
                <a:ext uri="{FF2B5EF4-FFF2-40B4-BE49-F238E27FC236}">
                  <a16:creationId xmlns:a16="http://schemas.microsoft.com/office/drawing/2014/main" xmlns="" id="{5197B963-BF59-4041-8F23-D52B2B693291}"/>
                </a:ext>
              </a:extLst>
            </xdr:cNvPr>
            <xdr:cNvCxnSpPr/>
          </xdr:nvCxnSpPr>
          <xdr:spPr>
            <a:xfrm>
              <a:off x="7494494" y="3541059"/>
              <a:ext cx="5387788" cy="0"/>
            </a:xfrm>
            <a:prstGeom prst="line">
              <a:avLst/>
            </a:prstGeom>
            <a:ln w="381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Tiesioji jungtis 6">
              <a:extLst>
                <a:ext uri="{FF2B5EF4-FFF2-40B4-BE49-F238E27FC236}">
                  <a16:creationId xmlns:a16="http://schemas.microsoft.com/office/drawing/2014/main" xmlns="" id="{BB9BD277-1E2F-4DBA-B817-3B394DDFC1C0}"/>
                </a:ext>
              </a:extLst>
            </xdr:cNvPr>
            <xdr:cNvCxnSpPr/>
          </xdr:nvCxnSpPr>
          <xdr:spPr>
            <a:xfrm>
              <a:off x="13222941" y="3523129"/>
              <a:ext cx="842683" cy="0"/>
            </a:xfrm>
            <a:prstGeom prst="line">
              <a:avLst/>
            </a:prstGeom>
            <a:ln w="381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Tiesioji jungtis 7">
              <a:extLst>
                <a:ext uri="{FF2B5EF4-FFF2-40B4-BE49-F238E27FC236}">
                  <a16:creationId xmlns:a16="http://schemas.microsoft.com/office/drawing/2014/main" xmlns="" id="{8394E23F-FAE4-47E6-8830-BB07E8F23C47}"/>
                </a:ext>
              </a:extLst>
            </xdr:cNvPr>
            <xdr:cNvCxnSpPr/>
          </xdr:nvCxnSpPr>
          <xdr:spPr>
            <a:xfrm>
              <a:off x="13473952" y="3998258"/>
              <a:ext cx="842683" cy="0"/>
            </a:xfrm>
            <a:prstGeom prst="line">
              <a:avLst/>
            </a:prstGeom>
            <a:ln w="381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1" name="Tiesioji jungtis 10">
            <a:extLst>
              <a:ext uri="{FF2B5EF4-FFF2-40B4-BE49-F238E27FC236}">
                <a16:creationId xmlns:a16="http://schemas.microsoft.com/office/drawing/2014/main" xmlns="" id="{80FD1113-2359-4D0F-8023-28E9B7B1B296}"/>
              </a:ext>
            </a:extLst>
          </xdr:cNvPr>
          <xdr:cNvCxnSpPr/>
        </xdr:nvCxnSpPr>
        <xdr:spPr>
          <a:xfrm>
            <a:off x="7897906" y="5038165"/>
            <a:ext cx="2931459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Tiesioji jungtis 11">
            <a:extLst>
              <a:ext uri="{FF2B5EF4-FFF2-40B4-BE49-F238E27FC236}">
                <a16:creationId xmlns:a16="http://schemas.microsoft.com/office/drawing/2014/main" xmlns="" id="{34795A59-A97E-4B32-9431-A3C35EE6E8ED}"/>
              </a:ext>
            </a:extLst>
          </xdr:cNvPr>
          <xdr:cNvCxnSpPr/>
        </xdr:nvCxnSpPr>
        <xdr:spPr>
          <a:xfrm>
            <a:off x="7871012" y="5450541"/>
            <a:ext cx="2931459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220980</xdr:colOff>
      <xdr:row>0</xdr:row>
      <xdr:rowOff>160020</xdr:rowOff>
    </xdr:from>
    <xdr:to>
      <xdr:col>24</xdr:col>
      <xdr:colOff>549964</xdr:colOff>
      <xdr:row>6</xdr:row>
      <xdr:rowOff>122333</xdr:rowOff>
    </xdr:to>
    <xdr:grpSp>
      <xdr:nvGrpSpPr>
        <xdr:cNvPr id="7" name="Grupė 6">
          <a:extLst>
            <a:ext uri="{FF2B5EF4-FFF2-40B4-BE49-F238E27FC236}">
              <a16:creationId xmlns:a16="http://schemas.microsoft.com/office/drawing/2014/main" xmlns="" id="{96DDFC3E-44FE-4071-B36B-10E790287CE1}"/>
            </a:ext>
          </a:extLst>
        </xdr:cNvPr>
        <xdr:cNvGrpSpPr/>
      </xdr:nvGrpSpPr>
      <xdr:grpSpPr>
        <a:xfrm>
          <a:off x="5082540" y="160020"/>
          <a:ext cx="8253784" cy="1425353"/>
          <a:chOff x="5082540" y="160020"/>
          <a:chExt cx="8253784" cy="1425353"/>
        </a:xfrm>
      </xdr:grpSpPr>
      <xdr:pic>
        <xdr:nvPicPr>
          <xdr:cNvPr id="2" name="Paveikslėlis 1">
            <a:extLst>
              <a:ext uri="{FF2B5EF4-FFF2-40B4-BE49-F238E27FC236}">
                <a16:creationId xmlns:a16="http://schemas.microsoft.com/office/drawing/2014/main" xmlns="" id="{11DC02DA-BD94-493B-BADA-99E61F3485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082540" y="160020"/>
            <a:ext cx="8253784" cy="1425353"/>
          </a:xfrm>
          <a:prstGeom prst="rect">
            <a:avLst/>
          </a:prstGeom>
        </xdr:spPr>
      </xdr:pic>
      <xdr:cxnSp macro="">
        <xdr:nvCxnSpPr>
          <xdr:cNvPr id="4" name="Tiesioji jungtis 3">
            <a:extLst>
              <a:ext uri="{FF2B5EF4-FFF2-40B4-BE49-F238E27FC236}">
                <a16:creationId xmlns:a16="http://schemas.microsoft.com/office/drawing/2014/main" xmlns="" id="{2CE49803-D7D1-4EBD-AA6B-8019D9FC1B06}"/>
              </a:ext>
            </a:extLst>
          </xdr:cNvPr>
          <xdr:cNvCxnSpPr/>
        </xdr:nvCxnSpPr>
        <xdr:spPr>
          <a:xfrm>
            <a:off x="6012180" y="906780"/>
            <a:ext cx="937260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Tiesioji jungtis 4">
            <a:extLst>
              <a:ext uri="{FF2B5EF4-FFF2-40B4-BE49-F238E27FC236}">
                <a16:creationId xmlns:a16="http://schemas.microsoft.com/office/drawing/2014/main" xmlns="" id="{7050CBA4-85BB-4A71-B746-8998C198E9F5}"/>
              </a:ext>
            </a:extLst>
          </xdr:cNvPr>
          <xdr:cNvCxnSpPr/>
        </xdr:nvCxnSpPr>
        <xdr:spPr>
          <a:xfrm>
            <a:off x="5989320" y="1127760"/>
            <a:ext cx="320040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449580</xdr:colOff>
      <xdr:row>3</xdr:row>
      <xdr:rowOff>167640</xdr:rowOff>
    </xdr:from>
    <xdr:to>
      <xdr:col>12</xdr:col>
      <xdr:colOff>22860</xdr:colOff>
      <xdr:row>14</xdr:row>
      <xdr:rowOff>151628</xdr:rowOff>
    </xdr:to>
    <xdr:grpSp>
      <xdr:nvGrpSpPr>
        <xdr:cNvPr id="26" name="Grupė 25">
          <a:extLst>
            <a:ext uri="{FF2B5EF4-FFF2-40B4-BE49-F238E27FC236}">
              <a16:creationId xmlns:a16="http://schemas.microsoft.com/office/drawing/2014/main" xmlns="" id="{5ED916A7-3539-40E3-AD24-BDB9737E7E1B}"/>
            </a:ext>
          </a:extLst>
        </xdr:cNvPr>
        <xdr:cNvGrpSpPr/>
      </xdr:nvGrpSpPr>
      <xdr:grpSpPr>
        <a:xfrm>
          <a:off x="3672840" y="853440"/>
          <a:ext cx="7528560" cy="2681468"/>
          <a:chOff x="3672840" y="853440"/>
          <a:chExt cx="7528560" cy="2681468"/>
        </a:xfrm>
      </xdr:grpSpPr>
      <xdr:grpSp>
        <xdr:nvGrpSpPr>
          <xdr:cNvPr id="17" name="Grupė 16">
            <a:extLst>
              <a:ext uri="{FF2B5EF4-FFF2-40B4-BE49-F238E27FC236}">
                <a16:creationId xmlns:a16="http://schemas.microsoft.com/office/drawing/2014/main" xmlns="" id="{DB23EA8B-2951-4ACB-BCF5-23C4F8EBBA2A}"/>
              </a:ext>
            </a:extLst>
          </xdr:cNvPr>
          <xdr:cNvGrpSpPr/>
        </xdr:nvGrpSpPr>
        <xdr:grpSpPr>
          <a:xfrm>
            <a:off x="3672840" y="853440"/>
            <a:ext cx="7528560" cy="2681468"/>
            <a:chOff x="3672840" y="944880"/>
            <a:chExt cx="7468919" cy="2590028"/>
          </a:xfrm>
        </xdr:grpSpPr>
        <xdr:pic>
          <xdr:nvPicPr>
            <xdr:cNvPr id="2" name="Paveikslėlis 1">
              <a:extLst>
                <a:ext uri="{FF2B5EF4-FFF2-40B4-BE49-F238E27FC236}">
                  <a16:creationId xmlns:a16="http://schemas.microsoft.com/office/drawing/2014/main" xmlns="" id="{860A8A54-2866-46A5-923F-5AE56BE9AFD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672840" y="944880"/>
              <a:ext cx="7468919" cy="2590028"/>
            </a:xfrm>
            <a:prstGeom prst="rect">
              <a:avLst/>
            </a:prstGeom>
          </xdr:spPr>
        </xdr:pic>
        <xdr:grpSp>
          <xdr:nvGrpSpPr>
            <xdr:cNvPr id="7" name="Grupė 6">
              <a:extLst>
                <a:ext uri="{FF2B5EF4-FFF2-40B4-BE49-F238E27FC236}">
                  <a16:creationId xmlns:a16="http://schemas.microsoft.com/office/drawing/2014/main" xmlns="" id="{25D2B95E-DA44-4675-958D-FD8DFA3967E3}"/>
                </a:ext>
              </a:extLst>
            </xdr:cNvPr>
            <xdr:cNvGrpSpPr/>
          </xdr:nvGrpSpPr>
          <xdr:grpSpPr>
            <a:xfrm>
              <a:off x="4899660" y="1402080"/>
              <a:ext cx="3657600" cy="0"/>
              <a:chOff x="4899660" y="1402080"/>
              <a:chExt cx="3657600" cy="0"/>
            </a:xfrm>
          </xdr:grpSpPr>
          <xdr:cxnSp macro="">
            <xdr:nvCxnSpPr>
              <xdr:cNvPr id="4" name="Tiesioji jungtis 3">
                <a:extLst>
                  <a:ext uri="{FF2B5EF4-FFF2-40B4-BE49-F238E27FC236}">
                    <a16:creationId xmlns:a16="http://schemas.microsoft.com/office/drawing/2014/main" xmlns="" id="{340FE646-8486-4783-98AD-1F42A1ED0949}"/>
                  </a:ext>
                </a:extLst>
              </xdr:cNvPr>
              <xdr:cNvCxnSpPr/>
            </xdr:nvCxnSpPr>
            <xdr:spPr>
              <a:xfrm>
                <a:off x="6629400" y="1402080"/>
                <a:ext cx="1927860" cy="0"/>
              </a:xfrm>
              <a:prstGeom prst="line">
                <a:avLst/>
              </a:prstGeom>
              <a:ln w="38100">
                <a:solidFill>
                  <a:srgbClr val="FF0000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" name="Tiesioji jungtis 4">
                <a:extLst>
                  <a:ext uri="{FF2B5EF4-FFF2-40B4-BE49-F238E27FC236}">
                    <a16:creationId xmlns:a16="http://schemas.microsoft.com/office/drawing/2014/main" xmlns="" id="{502534BF-B4B8-4E33-8645-51E17D72BF75}"/>
                  </a:ext>
                </a:extLst>
              </xdr:cNvPr>
              <xdr:cNvCxnSpPr/>
            </xdr:nvCxnSpPr>
            <xdr:spPr>
              <a:xfrm>
                <a:off x="4899660" y="1402080"/>
                <a:ext cx="594360" cy="0"/>
              </a:xfrm>
              <a:prstGeom prst="line">
                <a:avLst/>
              </a:prstGeom>
              <a:ln w="38100">
                <a:solidFill>
                  <a:srgbClr val="FF0000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16" name="Grupė 15">
              <a:extLst>
                <a:ext uri="{FF2B5EF4-FFF2-40B4-BE49-F238E27FC236}">
                  <a16:creationId xmlns:a16="http://schemas.microsoft.com/office/drawing/2014/main" xmlns="" id="{ABD304FF-B72F-4EEB-8713-100B33C5AFEB}"/>
                </a:ext>
              </a:extLst>
            </xdr:cNvPr>
            <xdr:cNvGrpSpPr/>
          </xdr:nvGrpSpPr>
          <xdr:grpSpPr>
            <a:xfrm>
              <a:off x="4785360" y="1988820"/>
              <a:ext cx="6088380" cy="22860"/>
              <a:chOff x="4785360" y="1988820"/>
              <a:chExt cx="6088380" cy="22860"/>
            </a:xfrm>
          </xdr:grpSpPr>
          <xdr:cxnSp macro="">
            <xdr:nvCxnSpPr>
              <xdr:cNvPr id="11" name="Tiesioji jungtis 10">
                <a:extLst>
                  <a:ext uri="{FF2B5EF4-FFF2-40B4-BE49-F238E27FC236}">
                    <a16:creationId xmlns:a16="http://schemas.microsoft.com/office/drawing/2014/main" xmlns="" id="{2FC33242-4B96-4C71-8CEE-7E426E93EDB7}"/>
                  </a:ext>
                </a:extLst>
              </xdr:cNvPr>
              <xdr:cNvCxnSpPr/>
            </xdr:nvCxnSpPr>
            <xdr:spPr>
              <a:xfrm>
                <a:off x="4785360" y="1988820"/>
                <a:ext cx="198120" cy="0"/>
              </a:xfrm>
              <a:prstGeom prst="line">
                <a:avLst/>
              </a:prstGeom>
              <a:ln w="38100">
                <a:solidFill>
                  <a:srgbClr val="FF0000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" name="Tiesioji jungtis 12">
                <a:extLst>
                  <a:ext uri="{FF2B5EF4-FFF2-40B4-BE49-F238E27FC236}">
                    <a16:creationId xmlns:a16="http://schemas.microsoft.com/office/drawing/2014/main" xmlns="" id="{02E9AEF0-9EF1-4600-8836-7DA4DFE86DF7}"/>
                  </a:ext>
                </a:extLst>
              </xdr:cNvPr>
              <xdr:cNvCxnSpPr/>
            </xdr:nvCxnSpPr>
            <xdr:spPr>
              <a:xfrm>
                <a:off x="8321040" y="2004060"/>
                <a:ext cx="182880" cy="0"/>
              </a:xfrm>
              <a:prstGeom prst="line">
                <a:avLst/>
              </a:prstGeom>
              <a:ln w="38100">
                <a:solidFill>
                  <a:srgbClr val="FF0000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" name="Tiesioji jungtis 14">
                <a:extLst>
                  <a:ext uri="{FF2B5EF4-FFF2-40B4-BE49-F238E27FC236}">
                    <a16:creationId xmlns:a16="http://schemas.microsoft.com/office/drawing/2014/main" xmlns="" id="{E4658AC9-0778-4F22-A412-CC34B45D7D73}"/>
                  </a:ext>
                </a:extLst>
              </xdr:cNvPr>
              <xdr:cNvCxnSpPr/>
            </xdr:nvCxnSpPr>
            <xdr:spPr>
              <a:xfrm>
                <a:off x="9723120" y="2011680"/>
                <a:ext cx="1150620" cy="0"/>
              </a:xfrm>
              <a:prstGeom prst="line">
                <a:avLst/>
              </a:prstGeom>
              <a:ln w="38100">
                <a:solidFill>
                  <a:srgbClr val="FF0000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</xdr:grpSp>
      <xdr:cxnSp macro="">
        <xdr:nvCxnSpPr>
          <xdr:cNvPr id="23" name="Tiesioji jungtis 22">
            <a:extLst>
              <a:ext uri="{FF2B5EF4-FFF2-40B4-BE49-F238E27FC236}">
                <a16:creationId xmlns:a16="http://schemas.microsoft.com/office/drawing/2014/main" xmlns="" id="{5E7D4883-6C6A-4FC7-92BC-CCBAB765D608}"/>
              </a:ext>
            </a:extLst>
          </xdr:cNvPr>
          <xdr:cNvCxnSpPr/>
        </xdr:nvCxnSpPr>
        <xdr:spPr>
          <a:xfrm>
            <a:off x="4046220" y="3086100"/>
            <a:ext cx="1813560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Tiesioji jungtis 24">
            <a:extLst>
              <a:ext uri="{FF2B5EF4-FFF2-40B4-BE49-F238E27FC236}">
                <a16:creationId xmlns:a16="http://schemas.microsoft.com/office/drawing/2014/main" xmlns="" id="{AC85A436-1BE1-4B9B-80BB-C735CB5179C6}"/>
              </a:ext>
            </a:extLst>
          </xdr:cNvPr>
          <xdr:cNvCxnSpPr/>
        </xdr:nvCxnSpPr>
        <xdr:spPr>
          <a:xfrm>
            <a:off x="7528560" y="3322320"/>
            <a:ext cx="1813560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220980</xdr:colOff>
      <xdr:row>8</xdr:row>
      <xdr:rowOff>139895</xdr:rowOff>
    </xdr:from>
    <xdr:to>
      <xdr:col>27</xdr:col>
      <xdr:colOff>550442</xdr:colOff>
      <xdr:row>29</xdr:row>
      <xdr:rowOff>49105</xdr:rowOff>
    </xdr:to>
    <xdr:grpSp>
      <xdr:nvGrpSpPr>
        <xdr:cNvPr id="11" name="Grupė 10">
          <a:extLst>
            <a:ext uri="{FF2B5EF4-FFF2-40B4-BE49-F238E27FC236}">
              <a16:creationId xmlns:a16="http://schemas.microsoft.com/office/drawing/2014/main" xmlns="" id="{0C497FA3-3FA7-433B-93C3-C9B5165ED2CE}"/>
            </a:ext>
          </a:extLst>
        </xdr:cNvPr>
        <xdr:cNvGrpSpPr/>
      </xdr:nvGrpSpPr>
      <xdr:grpSpPr>
        <a:xfrm>
          <a:off x="5805992" y="1762507"/>
          <a:ext cx="8379768" cy="3674386"/>
          <a:chOff x="5806440" y="1289618"/>
          <a:chExt cx="8368562" cy="3746104"/>
        </a:xfrm>
      </xdr:grpSpPr>
      <xdr:pic>
        <xdr:nvPicPr>
          <xdr:cNvPr id="2" name="Paveikslėlis 1">
            <a:extLst>
              <a:ext uri="{FF2B5EF4-FFF2-40B4-BE49-F238E27FC236}">
                <a16:creationId xmlns:a16="http://schemas.microsoft.com/office/drawing/2014/main" xmlns="" id="{F2BCED84-8AF8-4BC0-B1C2-320928D04A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806440" y="1289618"/>
            <a:ext cx="8368562" cy="3746104"/>
          </a:xfrm>
          <a:prstGeom prst="rect">
            <a:avLst/>
          </a:prstGeom>
        </xdr:spPr>
      </xdr:pic>
      <xdr:cxnSp macro="">
        <xdr:nvCxnSpPr>
          <xdr:cNvPr id="4" name="Tiesioji jungtis 3">
            <a:extLst>
              <a:ext uri="{FF2B5EF4-FFF2-40B4-BE49-F238E27FC236}">
                <a16:creationId xmlns:a16="http://schemas.microsoft.com/office/drawing/2014/main" xmlns="" id="{79095FE0-2089-410E-855A-A1EDFB840C4F}"/>
              </a:ext>
            </a:extLst>
          </xdr:cNvPr>
          <xdr:cNvCxnSpPr/>
        </xdr:nvCxnSpPr>
        <xdr:spPr>
          <a:xfrm>
            <a:off x="6995160" y="3436620"/>
            <a:ext cx="381000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Tiesioji jungtis 5">
            <a:extLst>
              <a:ext uri="{FF2B5EF4-FFF2-40B4-BE49-F238E27FC236}">
                <a16:creationId xmlns:a16="http://schemas.microsoft.com/office/drawing/2014/main" xmlns="" id="{AD021638-B0D0-4E74-8FF5-B6F92B0E6DEA}"/>
              </a:ext>
            </a:extLst>
          </xdr:cNvPr>
          <xdr:cNvCxnSpPr/>
        </xdr:nvCxnSpPr>
        <xdr:spPr>
          <a:xfrm>
            <a:off x="6248400" y="3688080"/>
            <a:ext cx="3688080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Tiesioji jungtis 7">
            <a:extLst>
              <a:ext uri="{FF2B5EF4-FFF2-40B4-BE49-F238E27FC236}">
                <a16:creationId xmlns:a16="http://schemas.microsoft.com/office/drawing/2014/main" xmlns="" id="{DAEBE388-9295-4C31-BD1E-86A0995C1E25}"/>
              </a:ext>
            </a:extLst>
          </xdr:cNvPr>
          <xdr:cNvCxnSpPr/>
        </xdr:nvCxnSpPr>
        <xdr:spPr>
          <a:xfrm>
            <a:off x="6240780" y="4594860"/>
            <a:ext cx="3230880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Tiesioji jungtis 9">
            <a:extLst>
              <a:ext uri="{FF2B5EF4-FFF2-40B4-BE49-F238E27FC236}">
                <a16:creationId xmlns:a16="http://schemas.microsoft.com/office/drawing/2014/main" xmlns="" id="{87E4BF13-6A0C-41F3-842C-D5B4120A9327}"/>
              </a:ext>
            </a:extLst>
          </xdr:cNvPr>
          <xdr:cNvCxnSpPr/>
        </xdr:nvCxnSpPr>
        <xdr:spPr>
          <a:xfrm>
            <a:off x="6210300" y="4869180"/>
            <a:ext cx="1463040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17</xdr:col>
      <xdr:colOff>197223</xdr:colOff>
      <xdr:row>0</xdr:row>
      <xdr:rowOff>0</xdr:rowOff>
    </xdr:from>
    <xdr:to>
      <xdr:col>30</xdr:col>
      <xdr:colOff>52530</xdr:colOff>
      <xdr:row>7</xdr:row>
      <xdr:rowOff>147177</xdr:rowOff>
    </xdr:to>
    <xdr:grpSp>
      <xdr:nvGrpSpPr>
        <xdr:cNvPr id="21" name="Grupė 20">
          <a:extLst>
            <a:ext uri="{FF2B5EF4-FFF2-40B4-BE49-F238E27FC236}">
              <a16:creationId xmlns:a16="http://schemas.microsoft.com/office/drawing/2014/main" xmlns="" id="{112D9115-46B6-4336-BD9F-3F69C1DA2D5F}"/>
            </a:ext>
          </a:extLst>
        </xdr:cNvPr>
        <xdr:cNvGrpSpPr/>
      </xdr:nvGrpSpPr>
      <xdr:grpSpPr>
        <a:xfrm>
          <a:off x="7736541" y="0"/>
          <a:ext cx="7780107" cy="1590495"/>
          <a:chOff x="7736541" y="0"/>
          <a:chExt cx="7780107" cy="1590495"/>
        </a:xfrm>
      </xdr:grpSpPr>
      <xdr:pic>
        <xdr:nvPicPr>
          <xdr:cNvPr id="12" name="Paveikslėlis 11">
            <a:extLst>
              <a:ext uri="{FF2B5EF4-FFF2-40B4-BE49-F238E27FC236}">
                <a16:creationId xmlns:a16="http://schemas.microsoft.com/office/drawing/2014/main" xmlns="" id="{5A8AA4D5-3947-4BF3-86C7-0CD974840F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736541" y="0"/>
            <a:ext cx="7780107" cy="1590495"/>
          </a:xfrm>
          <a:prstGeom prst="rect">
            <a:avLst/>
          </a:prstGeom>
        </xdr:spPr>
      </xdr:pic>
      <xdr:cxnSp macro="">
        <xdr:nvCxnSpPr>
          <xdr:cNvPr id="14" name="Tiesioji jungtis 13">
            <a:extLst>
              <a:ext uri="{FF2B5EF4-FFF2-40B4-BE49-F238E27FC236}">
                <a16:creationId xmlns:a16="http://schemas.microsoft.com/office/drawing/2014/main" xmlns="" id="{58C2B6F9-BEEC-4F3C-AE02-0E1EF2E8C422}"/>
              </a:ext>
            </a:extLst>
          </xdr:cNvPr>
          <xdr:cNvCxnSpPr/>
        </xdr:nvCxnSpPr>
        <xdr:spPr>
          <a:xfrm>
            <a:off x="10040471" y="824753"/>
            <a:ext cx="259976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Tiesioji jungtis 15">
            <a:extLst>
              <a:ext uri="{FF2B5EF4-FFF2-40B4-BE49-F238E27FC236}">
                <a16:creationId xmlns:a16="http://schemas.microsoft.com/office/drawing/2014/main" xmlns="" id="{14D4A660-EEE6-4A95-99D9-8B1464EDD084}"/>
              </a:ext>
            </a:extLst>
          </xdr:cNvPr>
          <xdr:cNvCxnSpPr>
            <a:endCxn id="12" idx="3"/>
          </xdr:cNvCxnSpPr>
        </xdr:nvCxnSpPr>
        <xdr:spPr>
          <a:xfrm>
            <a:off x="14648329" y="788894"/>
            <a:ext cx="868319" cy="6354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Tiesioji jungtis 17">
            <a:extLst>
              <a:ext uri="{FF2B5EF4-FFF2-40B4-BE49-F238E27FC236}">
                <a16:creationId xmlns:a16="http://schemas.microsoft.com/office/drawing/2014/main" xmlns="" id="{E8AA1B10-4492-4455-BEA5-BAA9884A2346}"/>
              </a:ext>
            </a:extLst>
          </xdr:cNvPr>
          <xdr:cNvCxnSpPr/>
        </xdr:nvCxnSpPr>
        <xdr:spPr>
          <a:xfrm>
            <a:off x="8767482" y="1048871"/>
            <a:ext cx="3415553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Tiesioji jungtis 19">
            <a:extLst>
              <a:ext uri="{FF2B5EF4-FFF2-40B4-BE49-F238E27FC236}">
                <a16:creationId xmlns:a16="http://schemas.microsoft.com/office/drawing/2014/main" xmlns="" id="{33E10FCC-B61F-48F5-B5FB-C80055ABBA97}"/>
              </a:ext>
            </a:extLst>
          </xdr:cNvPr>
          <xdr:cNvCxnSpPr/>
        </xdr:nvCxnSpPr>
        <xdr:spPr>
          <a:xfrm>
            <a:off x="10264588" y="1362635"/>
            <a:ext cx="977153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213360</xdr:colOff>
      <xdr:row>0</xdr:row>
      <xdr:rowOff>142415</xdr:rowOff>
    </xdr:from>
    <xdr:to>
      <xdr:col>20</xdr:col>
      <xdr:colOff>384220</xdr:colOff>
      <xdr:row>21</xdr:row>
      <xdr:rowOff>133975</xdr:rowOff>
    </xdr:to>
    <xdr:grpSp>
      <xdr:nvGrpSpPr>
        <xdr:cNvPr id="9" name="Grupė 8">
          <a:extLst>
            <a:ext uri="{FF2B5EF4-FFF2-40B4-BE49-F238E27FC236}">
              <a16:creationId xmlns:a16="http://schemas.microsoft.com/office/drawing/2014/main" xmlns="" id="{DF61F00D-72A9-413F-8662-5A78DF7E5419}"/>
            </a:ext>
          </a:extLst>
        </xdr:cNvPr>
        <xdr:cNvGrpSpPr/>
      </xdr:nvGrpSpPr>
      <xdr:grpSpPr>
        <a:xfrm>
          <a:off x="5661660" y="142415"/>
          <a:ext cx="8095660" cy="3847280"/>
          <a:chOff x="5661660" y="142415"/>
          <a:chExt cx="8095660" cy="3847280"/>
        </a:xfrm>
      </xdr:grpSpPr>
      <xdr:grpSp>
        <xdr:nvGrpSpPr>
          <xdr:cNvPr id="5" name="Grupė 4">
            <a:extLst>
              <a:ext uri="{FF2B5EF4-FFF2-40B4-BE49-F238E27FC236}">
                <a16:creationId xmlns:a16="http://schemas.microsoft.com/office/drawing/2014/main" xmlns="" id="{A0E7B5C7-4332-43C9-9D47-2AA0A335C993}"/>
              </a:ext>
            </a:extLst>
          </xdr:cNvPr>
          <xdr:cNvGrpSpPr/>
        </xdr:nvGrpSpPr>
        <xdr:grpSpPr>
          <a:xfrm>
            <a:off x="5661660" y="142415"/>
            <a:ext cx="8095660" cy="3847280"/>
            <a:chOff x="5661660" y="142415"/>
            <a:chExt cx="8095660" cy="3847280"/>
          </a:xfrm>
        </xdr:grpSpPr>
        <xdr:pic>
          <xdr:nvPicPr>
            <xdr:cNvPr id="2" name="Paveikslėlis 1">
              <a:extLst>
                <a:ext uri="{FF2B5EF4-FFF2-40B4-BE49-F238E27FC236}">
                  <a16:creationId xmlns:a16="http://schemas.microsoft.com/office/drawing/2014/main" xmlns="" id="{3B0042A4-84DE-4F9D-AC3A-46C05050735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5661660" y="142415"/>
              <a:ext cx="8095660" cy="3847280"/>
            </a:xfrm>
            <a:prstGeom prst="rect">
              <a:avLst/>
            </a:prstGeom>
          </xdr:spPr>
        </xdr:pic>
        <xdr:cxnSp macro="">
          <xdr:nvCxnSpPr>
            <xdr:cNvPr id="4" name="Tiesioji jungtis 3">
              <a:extLst>
                <a:ext uri="{FF2B5EF4-FFF2-40B4-BE49-F238E27FC236}">
                  <a16:creationId xmlns:a16="http://schemas.microsoft.com/office/drawing/2014/main" xmlns="" id="{D8C1598A-5864-4432-A8CE-7FB4B18690B8}"/>
                </a:ext>
              </a:extLst>
            </xdr:cNvPr>
            <xdr:cNvCxnSpPr/>
          </xdr:nvCxnSpPr>
          <xdr:spPr>
            <a:xfrm>
              <a:off x="9966960" y="2827020"/>
              <a:ext cx="685800" cy="0"/>
            </a:xfrm>
            <a:prstGeom prst="line">
              <a:avLst/>
            </a:prstGeom>
            <a:ln w="381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6" name="Tiesioji jungtis 5">
            <a:extLst>
              <a:ext uri="{FF2B5EF4-FFF2-40B4-BE49-F238E27FC236}">
                <a16:creationId xmlns:a16="http://schemas.microsoft.com/office/drawing/2014/main" xmlns="" id="{0A5BFAC3-F541-4A8E-8036-6C3C94DF189B}"/>
              </a:ext>
            </a:extLst>
          </xdr:cNvPr>
          <xdr:cNvCxnSpPr/>
        </xdr:nvCxnSpPr>
        <xdr:spPr>
          <a:xfrm>
            <a:off x="8839200" y="3086100"/>
            <a:ext cx="899160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Tiesioji jungtis 7">
            <a:extLst>
              <a:ext uri="{FF2B5EF4-FFF2-40B4-BE49-F238E27FC236}">
                <a16:creationId xmlns:a16="http://schemas.microsoft.com/office/drawing/2014/main" xmlns="" id="{EF4DF372-E1D9-4D1B-B16A-DCE16124361D}"/>
              </a:ext>
            </a:extLst>
          </xdr:cNvPr>
          <xdr:cNvCxnSpPr/>
        </xdr:nvCxnSpPr>
        <xdr:spPr>
          <a:xfrm>
            <a:off x="11285220" y="3055620"/>
            <a:ext cx="411480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17</xdr:col>
      <xdr:colOff>457200</xdr:colOff>
      <xdr:row>18</xdr:row>
      <xdr:rowOff>53340</xdr:rowOff>
    </xdr:from>
    <xdr:to>
      <xdr:col>20</xdr:col>
      <xdr:colOff>83820</xdr:colOff>
      <xdr:row>18</xdr:row>
      <xdr:rowOff>53340</xdr:rowOff>
    </xdr:to>
    <xdr:cxnSp macro="">
      <xdr:nvCxnSpPr>
        <xdr:cNvPr id="11" name="Tiesioji jungtis 10">
          <a:extLst>
            <a:ext uri="{FF2B5EF4-FFF2-40B4-BE49-F238E27FC236}">
              <a16:creationId xmlns:a16="http://schemas.microsoft.com/office/drawing/2014/main" xmlns="" id="{E7C5F5E3-4BB5-4C45-A46B-A7A6AFDFC616}"/>
            </a:ext>
          </a:extLst>
        </xdr:cNvPr>
        <xdr:cNvCxnSpPr/>
      </xdr:nvCxnSpPr>
      <xdr:spPr>
        <a:xfrm>
          <a:off x="12001500" y="3360420"/>
          <a:ext cx="1455420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0</xdr:row>
      <xdr:rowOff>167640</xdr:rowOff>
    </xdr:from>
    <xdr:to>
      <xdr:col>21</xdr:col>
      <xdr:colOff>405168</xdr:colOff>
      <xdr:row>15</xdr:row>
      <xdr:rowOff>85534</xdr:rowOff>
    </xdr:to>
    <xdr:grpSp>
      <xdr:nvGrpSpPr>
        <xdr:cNvPr id="17" name="Grupė 16">
          <a:extLst>
            <a:ext uri="{FF2B5EF4-FFF2-40B4-BE49-F238E27FC236}">
              <a16:creationId xmlns:a16="http://schemas.microsoft.com/office/drawing/2014/main" xmlns="" id="{EF61EA88-5C72-4B33-AFDA-38AD1F8E9B80}"/>
            </a:ext>
          </a:extLst>
        </xdr:cNvPr>
        <xdr:cNvGrpSpPr/>
      </xdr:nvGrpSpPr>
      <xdr:grpSpPr>
        <a:xfrm>
          <a:off x="4572000" y="167640"/>
          <a:ext cx="7567968" cy="2661094"/>
          <a:chOff x="4572000" y="167640"/>
          <a:chExt cx="7567968" cy="2661094"/>
        </a:xfrm>
      </xdr:grpSpPr>
      <xdr:grpSp>
        <xdr:nvGrpSpPr>
          <xdr:cNvPr id="7" name="Grupė 6">
            <a:extLst>
              <a:ext uri="{FF2B5EF4-FFF2-40B4-BE49-F238E27FC236}">
                <a16:creationId xmlns:a16="http://schemas.microsoft.com/office/drawing/2014/main" xmlns="" id="{8E466A46-32EA-46D0-BDF3-6F3FB6DE0868}"/>
              </a:ext>
            </a:extLst>
          </xdr:cNvPr>
          <xdr:cNvGrpSpPr/>
        </xdr:nvGrpSpPr>
        <xdr:grpSpPr>
          <a:xfrm>
            <a:off x="4572000" y="167640"/>
            <a:ext cx="7567968" cy="2661094"/>
            <a:chOff x="4572000" y="167640"/>
            <a:chExt cx="7567968" cy="2661094"/>
          </a:xfrm>
        </xdr:grpSpPr>
        <xdr:pic>
          <xdr:nvPicPr>
            <xdr:cNvPr id="2" name="Paveikslėlis 1">
              <a:extLst>
                <a:ext uri="{FF2B5EF4-FFF2-40B4-BE49-F238E27FC236}">
                  <a16:creationId xmlns:a16="http://schemas.microsoft.com/office/drawing/2014/main" xmlns="" id="{BDB154AD-2A1D-400F-A703-8CA63601612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4572000" y="167640"/>
              <a:ext cx="7567968" cy="2661094"/>
            </a:xfrm>
            <a:prstGeom prst="rect">
              <a:avLst/>
            </a:prstGeom>
          </xdr:spPr>
        </xdr:pic>
        <xdr:cxnSp macro="">
          <xdr:nvCxnSpPr>
            <xdr:cNvPr id="4" name="Tiesioji jungtis 3">
              <a:extLst>
                <a:ext uri="{FF2B5EF4-FFF2-40B4-BE49-F238E27FC236}">
                  <a16:creationId xmlns:a16="http://schemas.microsoft.com/office/drawing/2014/main" xmlns="" id="{20DCC9A4-F167-457A-8AAE-4DB13049A263}"/>
                </a:ext>
              </a:extLst>
            </xdr:cNvPr>
            <xdr:cNvCxnSpPr/>
          </xdr:nvCxnSpPr>
          <xdr:spPr>
            <a:xfrm>
              <a:off x="7101840" y="1379220"/>
              <a:ext cx="464820" cy="0"/>
            </a:xfrm>
            <a:prstGeom prst="line">
              <a:avLst/>
            </a:prstGeom>
            <a:ln w="381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Tiesioji jungtis 5">
              <a:extLst>
                <a:ext uri="{FF2B5EF4-FFF2-40B4-BE49-F238E27FC236}">
                  <a16:creationId xmlns:a16="http://schemas.microsoft.com/office/drawing/2014/main" xmlns="" id="{5D51EA1C-07C5-4AC4-8895-DA0686B8F0DE}"/>
                </a:ext>
              </a:extLst>
            </xdr:cNvPr>
            <xdr:cNvCxnSpPr/>
          </xdr:nvCxnSpPr>
          <xdr:spPr>
            <a:xfrm>
              <a:off x="8724900" y="1386840"/>
              <a:ext cx="975360" cy="0"/>
            </a:xfrm>
            <a:prstGeom prst="line">
              <a:avLst/>
            </a:prstGeom>
            <a:ln w="381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9" name="Tiesioji jungtis 8">
            <a:extLst>
              <a:ext uri="{FF2B5EF4-FFF2-40B4-BE49-F238E27FC236}">
                <a16:creationId xmlns:a16="http://schemas.microsoft.com/office/drawing/2014/main" xmlns="" id="{B42F34DE-223B-4A30-904F-E7B37F73899C}"/>
              </a:ext>
            </a:extLst>
          </xdr:cNvPr>
          <xdr:cNvCxnSpPr/>
        </xdr:nvCxnSpPr>
        <xdr:spPr>
          <a:xfrm>
            <a:off x="11094720" y="1607820"/>
            <a:ext cx="236220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Tiesioji jungtis 10">
            <a:extLst>
              <a:ext uri="{FF2B5EF4-FFF2-40B4-BE49-F238E27FC236}">
                <a16:creationId xmlns:a16="http://schemas.microsoft.com/office/drawing/2014/main" xmlns="" id="{177EBDA7-95A9-4D56-AF34-50A4F2CA3C00}"/>
              </a:ext>
            </a:extLst>
          </xdr:cNvPr>
          <xdr:cNvCxnSpPr/>
        </xdr:nvCxnSpPr>
        <xdr:spPr>
          <a:xfrm flipV="1">
            <a:off x="11475720" y="2034540"/>
            <a:ext cx="632460" cy="762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Tiesioji jungtis 15">
            <a:extLst>
              <a:ext uri="{FF2B5EF4-FFF2-40B4-BE49-F238E27FC236}">
                <a16:creationId xmlns:a16="http://schemas.microsoft.com/office/drawing/2014/main" xmlns="" id="{807531A6-58DF-4859-88F8-B31DD5756433}"/>
              </a:ext>
            </a:extLst>
          </xdr:cNvPr>
          <xdr:cNvCxnSpPr/>
        </xdr:nvCxnSpPr>
        <xdr:spPr>
          <a:xfrm>
            <a:off x="5364480" y="2217420"/>
            <a:ext cx="617220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6</xdr:row>
      <xdr:rowOff>109576</xdr:rowOff>
    </xdr:from>
    <xdr:to>
      <xdr:col>14</xdr:col>
      <xdr:colOff>555922</xdr:colOff>
      <xdr:row>18</xdr:row>
      <xdr:rowOff>151100</xdr:rowOff>
    </xdr:to>
    <xdr:grpSp>
      <xdr:nvGrpSpPr>
        <xdr:cNvPr id="20" name="Grupė 19">
          <a:extLst>
            <a:ext uri="{FF2B5EF4-FFF2-40B4-BE49-F238E27FC236}">
              <a16:creationId xmlns:a16="http://schemas.microsoft.com/office/drawing/2014/main" xmlns="" id="{F7682EA8-B8FE-4833-BF08-AFCF0190BADE}"/>
            </a:ext>
          </a:extLst>
        </xdr:cNvPr>
        <xdr:cNvGrpSpPr/>
      </xdr:nvGrpSpPr>
      <xdr:grpSpPr>
        <a:xfrm>
          <a:off x="5859780" y="1740256"/>
          <a:ext cx="7215802" cy="2784724"/>
          <a:chOff x="5859780" y="1740256"/>
          <a:chExt cx="7215802" cy="2784724"/>
        </a:xfrm>
      </xdr:grpSpPr>
      <xdr:grpSp>
        <xdr:nvGrpSpPr>
          <xdr:cNvPr id="15" name="Grupė 14">
            <a:extLst>
              <a:ext uri="{FF2B5EF4-FFF2-40B4-BE49-F238E27FC236}">
                <a16:creationId xmlns:a16="http://schemas.microsoft.com/office/drawing/2014/main" xmlns="" id="{C9368DAA-F65E-4F14-ABAF-213B174C4F24}"/>
              </a:ext>
            </a:extLst>
          </xdr:cNvPr>
          <xdr:cNvGrpSpPr/>
        </xdr:nvGrpSpPr>
        <xdr:grpSpPr>
          <a:xfrm>
            <a:off x="5859780" y="1740256"/>
            <a:ext cx="7215802" cy="2784724"/>
            <a:chOff x="5859780" y="1740256"/>
            <a:chExt cx="7215802" cy="2784724"/>
          </a:xfrm>
        </xdr:grpSpPr>
        <xdr:grpSp>
          <xdr:nvGrpSpPr>
            <xdr:cNvPr id="8" name="Grupė 7">
              <a:extLst>
                <a:ext uri="{FF2B5EF4-FFF2-40B4-BE49-F238E27FC236}">
                  <a16:creationId xmlns:a16="http://schemas.microsoft.com/office/drawing/2014/main" xmlns="" id="{C70C2F32-F232-4C2A-9B7C-963258337C65}"/>
                </a:ext>
              </a:extLst>
            </xdr:cNvPr>
            <xdr:cNvGrpSpPr/>
          </xdr:nvGrpSpPr>
          <xdr:grpSpPr>
            <a:xfrm>
              <a:off x="5859780" y="1740256"/>
              <a:ext cx="7215802" cy="2784724"/>
              <a:chOff x="5859780" y="1740256"/>
              <a:chExt cx="7215802" cy="2784724"/>
            </a:xfrm>
          </xdr:grpSpPr>
          <xdr:pic>
            <xdr:nvPicPr>
              <xdr:cNvPr id="2" name="Paveikslėlis 1">
                <a:extLst>
                  <a:ext uri="{FF2B5EF4-FFF2-40B4-BE49-F238E27FC236}">
                    <a16:creationId xmlns:a16="http://schemas.microsoft.com/office/drawing/2014/main" xmlns="" id="{BD8E4D9F-831A-4DFF-A0E3-E2317D896D4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"/>
              <a:stretch>
                <a:fillRect/>
              </a:stretch>
            </xdr:blipFill>
            <xdr:spPr>
              <a:xfrm>
                <a:off x="5859780" y="1740256"/>
                <a:ext cx="7215802" cy="2784724"/>
              </a:xfrm>
              <a:prstGeom prst="rect">
                <a:avLst/>
              </a:prstGeom>
            </xdr:spPr>
          </xdr:pic>
          <xdr:cxnSp macro="">
            <xdr:nvCxnSpPr>
              <xdr:cNvPr id="4" name="Tiesioji jungtis 3">
                <a:extLst>
                  <a:ext uri="{FF2B5EF4-FFF2-40B4-BE49-F238E27FC236}">
                    <a16:creationId xmlns:a16="http://schemas.microsoft.com/office/drawing/2014/main" xmlns="" id="{49474A09-D997-43FC-9506-80095415B11E}"/>
                  </a:ext>
                </a:extLst>
              </xdr:cNvPr>
              <xdr:cNvCxnSpPr/>
            </xdr:nvCxnSpPr>
            <xdr:spPr>
              <a:xfrm>
                <a:off x="7155180" y="2209800"/>
                <a:ext cx="381000" cy="0"/>
              </a:xfrm>
              <a:prstGeom prst="line">
                <a:avLst/>
              </a:prstGeom>
              <a:ln w="38100">
                <a:solidFill>
                  <a:srgbClr val="FF0000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" name="Tiesioji jungtis 4">
                <a:extLst>
                  <a:ext uri="{FF2B5EF4-FFF2-40B4-BE49-F238E27FC236}">
                    <a16:creationId xmlns:a16="http://schemas.microsoft.com/office/drawing/2014/main" xmlns="" id="{E83E7F7F-F2CB-417E-8680-C2B9B08AA526}"/>
                  </a:ext>
                </a:extLst>
              </xdr:cNvPr>
              <xdr:cNvCxnSpPr/>
            </xdr:nvCxnSpPr>
            <xdr:spPr>
              <a:xfrm>
                <a:off x="10126980" y="2217420"/>
                <a:ext cx="381000" cy="0"/>
              </a:xfrm>
              <a:prstGeom prst="line">
                <a:avLst/>
              </a:prstGeom>
              <a:ln w="38100">
                <a:solidFill>
                  <a:srgbClr val="FF0000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" name="Tiesioji jungtis 5">
                <a:extLst>
                  <a:ext uri="{FF2B5EF4-FFF2-40B4-BE49-F238E27FC236}">
                    <a16:creationId xmlns:a16="http://schemas.microsoft.com/office/drawing/2014/main" xmlns="" id="{61EE2989-C7B3-4A59-9EA5-11478176A561}"/>
                  </a:ext>
                </a:extLst>
              </xdr:cNvPr>
              <xdr:cNvCxnSpPr/>
            </xdr:nvCxnSpPr>
            <xdr:spPr>
              <a:xfrm>
                <a:off x="10759440" y="2415540"/>
                <a:ext cx="2270760" cy="0"/>
              </a:xfrm>
              <a:prstGeom prst="line">
                <a:avLst/>
              </a:prstGeom>
              <a:ln w="38100">
                <a:solidFill>
                  <a:srgbClr val="FF0000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cxnSp macro="">
          <xdr:nvCxnSpPr>
            <xdr:cNvPr id="10" name="Tiesioji jungtis 9">
              <a:extLst>
                <a:ext uri="{FF2B5EF4-FFF2-40B4-BE49-F238E27FC236}">
                  <a16:creationId xmlns:a16="http://schemas.microsoft.com/office/drawing/2014/main" xmlns="" id="{5CC9E2F8-5740-40B0-BE78-0B7B7CC6B8C6}"/>
                </a:ext>
              </a:extLst>
            </xdr:cNvPr>
            <xdr:cNvCxnSpPr/>
          </xdr:nvCxnSpPr>
          <xdr:spPr>
            <a:xfrm>
              <a:off x="10530840" y="3063240"/>
              <a:ext cx="815340" cy="0"/>
            </a:xfrm>
            <a:prstGeom prst="line">
              <a:avLst/>
            </a:prstGeom>
            <a:ln w="381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" name="Tiesioji jungtis 11">
              <a:extLst>
                <a:ext uri="{FF2B5EF4-FFF2-40B4-BE49-F238E27FC236}">
                  <a16:creationId xmlns:a16="http://schemas.microsoft.com/office/drawing/2014/main" xmlns="" id="{E22FCFFA-FB58-4381-9398-690EADDE2E70}"/>
                </a:ext>
              </a:extLst>
            </xdr:cNvPr>
            <xdr:cNvCxnSpPr/>
          </xdr:nvCxnSpPr>
          <xdr:spPr>
            <a:xfrm>
              <a:off x="6522720" y="3451860"/>
              <a:ext cx="1249680" cy="0"/>
            </a:xfrm>
            <a:prstGeom prst="line">
              <a:avLst/>
            </a:prstGeom>
            <a:ln w="381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" name="Tiesioji jungtis 13">
              <a:extLst>
                <a:ext uri="{FF2B5EF4-FFF2-40B4-BE49-F238E27FC236}">
                  <a16:creationId xmlns:a16="http://schemas.microsoft.com/office/drawing/2014/main" xmlns="" id="{EE3F8BFE-3538-4AD3-8E36-56F2F08FFAFC}"/>
                </a:ext>
              </a:extLst>
            </xdr:cNvPr>
            <xdr:cNvCxnSpPr/>
          </xdr:nvCxnSpPr>
          <xdr:spPr>
            <a:xfrm>
              <a:off x="8991600" y="3467100"/>
              <a:ext cx="1249680" cy="0"/>
            </a:xfrm>
            <a:prstGeom prst="line">
              <a:avLst/>
            </a:prstGeom>
            <a:ln w="381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7" name="Tiesioji jungtis 16">
            <a:extLst>
              <a:ext uri="{FF2B5EF4-FFF2-40B4-BE49-F238E27FC236}">
                <a16:creationId xmlns:a16="http://schemas.microsoft.com/office/drawing/2014/main" xmlns="" id="{93066B6C-E81D-4C2A-97E9-7294F7E7E3B4}"/>
              </a:ext>
            </a:extLst>
          </xdr:cNvPr>
          <xdr:cNvCxnSpPr/>
        </xdr:nvCxnSpPr>
        <xdr:spPr>
          <a:xfrm flipV="1">
            <a:off x="7597140" y="3901440"/>
            <a:ext cx="762000" cy="762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Tiesioji jungtis 18">
            <a:extLst>
              <a:ext uri="{FF2B5EF4-FFF2-40B4-BE49-F238E27FC236}">
                <a16:creationId xmlns:a16="http://schemas.microsoft.com/office/drawing/2014/main" xmlns="" id="{D7FCC6B3-4754-4A0D-9975-E02A34C9EDCA}"/>
              </a:ext>
            </a:extLst>
          </xdr:cNvPr>
          <xdr:cNvCxnSpPr/>
        </xdr:nvCxnSpPr>
        <xdr:spPr>
          <a:xfrm flipV="1">
            <a:off x="6827520" y="4107180"/>
            <a:ext cx="762000" cy="762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603745</xdr:colOff>
      <xdr:row>9</xdr:row>
      <xdr:rowOff>91440</xdr:rowOff>
    </xdr:from>
    <xdr:to>
      <xdr:col>11</xdr:col>
      <xdr:colOff>320041</xdr:colOff>
      <xdr:row>25</xdr:row>
      <xdr:rowOff>92910</xdr:rowOff>
    </xdr:to>
    <xdr:grpSp>
      <xdr:nvGrpSpPr>
        <xdr:cNvPr id="20" name="Grupė 19">
          <a:extLst>
            <a:ext uri="{FF2B5EF4-FFF2-40B4-BE49-F238E27FC236}">
              <a16:creationId xmlns:a16="http://schemas.microsoft.com/office/drawing/2014/main" xmlns="" id="{DDFB3664-EC7E-45CD-9B91-682BFAB1503D}"/>
            </a:ext>
          </a:extLst>
        </xdr:cNvPr>
        <xdr:cNvGrpSpPr/>
      </xdr:nvGrpSpPr>
      <xdr:grpSpPr>
        <a:xfrm>
          <a:off x="4139425" y="2255520"/>
          <a:ext cx="7587756" cy="3659070"/>
          <a:chOff x="4329925" y="2065020"/>
          <a:chExt cx="7587756" cy="3659070"/>
        </a:xfrm>
      </xdr:grpSpPr>
      <xdr:grpSp>
        <xdr:nvGrpSpPr>
          <xdr:cNvPr id="17" name="Grupė 16">
            <a:extLst>
              <a:ext uri="{FF2B5EF4-FFF2-40B4-BE49-F238E27FC236}">
                <a16:creationId xmlns:a16="http://schemas.microsoft.com/office/drawing/2014/main" xmlns="" id="{B98BE98D-9479-4C98-AC03-18925F10BA49}"/>
              </a:ext>
            </a:extLst>
          </xdr:cNvPr>
          <xdr:cNvGrpSpPr/>
        </xdr:nvGrpSpPr>
        <xdr:grpSpPr>
          <a:xfrm>
            <a:off x="4329925" y="2065020"/>
            <a:ext cx="7587756" cy="3659070"/>
            <a:chOff x="3720325" y="2316480"/>
            <a:chExt cx="7587756" cy="3659070"/>
          </a:xfrm>
        </xdr:grpSpPr>
        <xdr:grpSp>
          <xdr:nvGrpSpPr>
            <xdr:cNvPr id="10" name="Grupė 9">
              <a:extLst>
                <a:ext uri="{FF2B5EF4-FFF2-40B4-BE49-F238E27FC236}">
                  <a16:creationId xmlns:a16="http://schemas.microsoft.com/office/drawing/2014/main" xmlns="" id="{42E6D18F-3E5E-4446-93A7-41F3C3CEA8BB}"/>
                </a:ext>
              </a:extLst>
            </xdr:cNvPr>
            <xdr:cNvGrpSpPr/>
          </xdr:nvGrpSpPr>
          <xdr:grpSpPr>
            <a:xfrm>
              <a:off x="3720325" y="2316480"/>
              <a:ext cx="7587756" cy="3659070"/>
              <a:chOff x="3689845" y="2202180"/>
              <a:chExt cx="7587756" cy="3659070"/>
            </a:xfrm>
          </xdr:grpSpPr>
          <xdr:pic>
            <xdr:nvPicPr>
              <xdr:cNvPr id="2" name="Paveikslėlis 1">
                <a:extLst>
                  <a:ext uri="{FF2B5EF4-FFF2-40B4-BE49-F238E27FC236}">
                    <a16:creationId xmlns:a16="http://schemas.microsoft.com/office/drawing/2014/main" xmlns="" id="{33249983-AF79-4085-97BB-2710C830C706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"/>
              <a:stretch>
                <a:fillRect/>
              </a:stretch>
            </xdr:blipFill>
            <xdr:spPr>
              <a:xfrm>
                <a:off x="3689845" y="2202180"/>
                <a:ext cx="7587756" cy="3659070"/>
              </a:xfrm>
              <a:prstGeom prst="rect">
                <a:avLst/>
              </a:prstGeom>
            </xdr:spPr>
          </xdr:pic>
          <xdr:cxnSp macro="">
            <xdr:nvCxnSpPr>
              <xdr:cNvPr id="4" name="Tiesioji jungtis 3">
                <a:extLst>
                  <a:ext uri="{FF2B5EF4-FFF2-40B4-BE49-F238E27FC236}">
                    <a16:creationId xmlns:a16="http://schemas.microsoft.com/office/drawing/2014/main" xmlns="" id="{5075002F-9038-40AF-A6EF-A049488435AC}"/>
                  </a:ext>
                </a:extLst>
              </xdr:cNvPr>
              <xdr:cNvCxnSpPr/>
            </xdr:nvCxnSpPr>
            <xdr:spPr>
              <a:xfrm>
                <a:off x="5067300" y="3284220"/>
                <a:ext cx="274320" cy="0"/>
              </a:xfrm>
              <a:prstGeom prst="line">
                <a:avLst/>
              </a:prstGeom>
              <a:ln w="38100">
                <a:solidFill>
                  <a:srgbClr val="FF0000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" name="Tiesioji jungtis 4">
                <a:extLst>
                  <a:ext uri="{FF2B5EF4-FFF2-40B4-BE49-F238E27FC236}">
                    <a16:creationId xmlns:a16="http://schemas.microsoft.com/office/drawing/2014/main" xmlns="" id="{CEA24239-D3DD-4E80-8E6A-C3FFCDD432CF}"/>
                  </a:ext>
                </a:extLst>
              </xdr:cNvPr>
              <xdr:cNvCxnSpPr/>
            </xdr:nvCxnSpPr>
            <xdr:spPr>
              <a:xfrm flipV="1">
                <a:off x="6835140" y="3489960"/>
                <a:ext cx="1668780" cy="15240"/>
              </a:xfrm>
              <a:prstGeom prst="line">
                <a:avLst/>
              </a:prstGeom>
              <a:ln w="38100">
                <a:solidFill>
                  <a:srgbClr val="FF0000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" name="Tiesioji jungtis 7">
                <a:extLst>
                  <a:ext uri="{FF2B5EF4-FFF2-40B4-BE49-F238E27FC236}">
                    <a16:creationId xmlns:a16="http://schemas.microsoft.com/office/drawing/2014/main" xmlns="" id="{C5DFBC2E-4B77-4594-9EC6-60B5876F61D6}"/>
                  </a:ext>
                </a:extLst>
              </xdr:cNvPr>
              <xdr:cNvCxnSpPr/>
            </xdr:nvCxnSpPr>
            <xdr:spPr>
              <a:xfrm>
                <a:off x="8679180" y="3703320"/>
                <a:ext cx="777240" cy="0"/>
              </a:xfrm>
              <a:prstGeom prst="line">
                <a:avLst/>
              </a:prstGeom>
              <a:ln w="38100">
                <a:solidFill>
                  <a:srgbClr val="FF0000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cxnSp macro="">
          <xdr:nvCxnSpPr>
            <xdr:cNvPr id="12" name="Tiesioji jungtis 11">
              <a:extLst>
                <a:ext uri="{FF2B5EF4-FFF2-40B4-BE49-F238E27FC236}">
                  <a16:creationId xmlns:a16="http://schemas.microsoft.com/office/drawing/2014/main" xmlns="" id="{5809C81B-B60D-4B96-A5E1-1A8ADC14FFDB}"/>
                </a:ext>
              </a:extLst>
            </xdr:cNvPr>
            <xdr:cNvCxnSpPr/>
          </xdr:nvCxnSpPr>
          <xdr:spPr>
            <a:xfrm>
              <a:off x="9288780" y="4251960"/>
              <a:ext cx="297180" cy="0"/>
            </a:xfrm>
            <a:prstGeom prst="line">
              <a:avLst/>
            </a:prstGeom>
            <a:ln w="381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" name="Tiesioji jungtis 12">
              <a:extLst>
                <a:ext uri="{FF2B5EF4-FFF2-40B4-BE49-F238E27FC236}">
                  <a16:creationId xmlns:a16="http://schemas.microsoft.com/office/drawing/2014/main" xmlns="" id="{805E4EFE-4CC3-4FF7-88D2-6E0E438CA6EF}"/>
                </a:ext>
              </a:extLst>
            </xdr:cNvPr>
            <xdr:cNvCxnSpPr/>
          </xdr:nvCxnSpPr>
          <xdr:spPr>
            <a:xfrm>
              <a:off x="10073640" y="4671060"/>
              <a:ext cx="739140" cy="0"/>
            </a:xfrm>
            <a:prstGeom prst="line">
              <a:avLst/>
            </a:prstGeom>
            <a:ln w="381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" name="Tiesioji jungtis 14">
              <a:extLst>
                <a:ext uri="{FF2B5EF4-FFF2-40B4-BE49-F238E27FC236}">
                  <a16:creationId xmlns:a16="http://schemas.microsoft.com/office/drawing/2014/main" xmlns="" id="{9DBADE4E-7B94-430B-BC67-A7FE3C73E40B}"/>
                </a:ext>
              </a:extLst>
            </xdr:cNvPr>
            <xdr:cNvCxnSpPr/>
          </xdr:nvCxnSpPr>
          <xdr:spPr>
            <a:xfrm>
              <a:off x="4411980" y="4869180"/>
              <a:ext cx="929640" cy="0"/>
            </a:xfrm>
            <a:prstGeom prst="line">
              <a:avLst/>
            </a:prstGeom>
            <a:ln w="381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9" name="Tiesioji jungtis 18">
            <a:extLst>
              <a:ext uri="{FF2B5EF4-FFF2-40B4-BE49-F238E27FC236}">
                <a16:creationId xmlns:a16="http://schemas.microsoft.com/office/drawing/2014/main" xmlns="" id="{3F4822ED-7386-4671-976F-DD340A5B813B}"/>
              </a:ext>
            </a:extLst>
          </xdr:cNvPr>
          <xdr:cNvCxnSpPr/>
        </xdr:nvCxnSpPr>
        <xdr:spPr>
          <a:xfrm>
            <a:off x="9654540" y="5105400"/>
            <a:ext cx="784860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3</xdr:row>
      <xdr:rowOff>228599</xdr:rowOff>
    </xdr:from>
    <xdr:to>
      <xdr:col>15</xdr:col>
      <xdr:colOff>214514</xdr:colOff>
      <xdr:row>20</xdr:row>
      <xdr:rowOff>65468</xdr:rowOff>
    </xdr:to>
    <xdr:grpSp>
      <xdr:nvGrpSpPr>
        <xdr:cNvPr id="14" name="Grupė 13">
          <a:extLst>
            <a:ext uri="{FF2B5EF4-FFF2-40B4-BE49-F238E27FC236}">
              <a16:creationId xmlns:a16="http://schemas.microsoft.com/office/drawing/2014/main" xmlns="" id="{CB8A2E99-F8A2-40F1-8D7E-D6FC472B51EA}"/>
            </a:ext>
          </a:extLst>
        </xdr:cNvPr>
        <xdr:cNvGrpSpPr/>
      </xdr:nvGrpSpPr>
      <xdr:grpSpPr>
        <a:xfrm>
          <a:off x="4143375" y="971549"/>
          <a:ext cx="8082164" cy="3723069"/>
          <a:chOff x="2712720" y="838199"/>
          <a:chExt cx="8345054" cy="3723069"/>
        </a:xfrm>
      </xdr:grpSpPr>
      <xdr:grpSp>
        <xdr:nvGrpSpPr>
          <xdr:cNvPr id="11" name="Grupė 10">
            <a:extLst>
              <a:ext uri="{FF2B5EF4-FFF2-40B4-BE49-F238E27FC236}">
                <a16:creationId xmlns:a16="http://schemas.microsoft.com/office/drawing/2014/main" xmlns="" id="{6C431BEF-41C6-4DA7-9D53-842B4806BA4C}"/>
              </a:ext>
            </a:extLst>
          </xdr:cNvPr>
          <xdr:cNvGrpSpPr/>
        </xdr:nvGrpSpPr>
        <xdr:grpSpPr>
          <a:xfrm>
            <a:off x="2712720" y="838199"/>
            <a:ext cx="8345054" cy="3723069"/>
            <a:chOff x="2712720" y="838199"/>
            <a:chExt cx="8345054" cy="3723069"/>
          </a:xfrm>
        </xdr:grpSpPr>
        <xdr:pic>
          <xdr:nvPicPr>
            <xdr:cNvPr id="2" name="Paveikslėlis 1">
              <a:extLst>
                <a:ext uri="{FF2B5EF4-FFF2-40B4-BE49-F238E27FC236}">
                  <a16:creationId xmlns:a16="http://schemas.microsoft.com/office/drawing/2014/main" xmlns="" id="{7876ACEF-46AC-4160-96DB-E6796BFA2DB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2712720" y="838199"/>
              <a:ext cx="8345054" cy="3723069"/>
            </a:xfrm>
            <a:prstGeom prst="rect">
              <a:avLst/>
            </a:prstGeom>
          </xdr:spPr>
        </xdr:pic>
        <xdr:cxnSp macro="">
          <xdr:nvCxnSpPr>
            <xdr:cNvPr id="4" name="Tiesioji jungtis 3">
              <a:extLst>
                <a:ext uri="{FF2B5EF4-FFF2-40B4-BE49-F238E27FC236}">
                  <a16:creationId xmlns:a16="http://schemas.microsoft.com/office/drawing/2014/main" xmlns="" id="{4764178E-C020-4A64-ABEB-78F600E4C1B5}"/>
                </a:ext>
              </a:extLst>
            </xdr:cNvPr>
            <xdr:cNvCxnSpPr/>
          </xdr:nvCxnSpPr>
          <xdr:spPr>
            <a:xfrm>
              <a:off x="9966960" y="1805940"/>
              <a:ext cx="320040" cy="0"/>
            </a:xfrm>
            <a:prstGeom prst="line">
              <a:avLst/>
            </a:prstGeom>
            <a:ln w="381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" name="Tiesioji jungtis 4">
              <a:extLst>
                <a:ext uri="{FF2B5EF4-FFF2-40B4-BE49-F238E27FC236}">
                  <a16:creationId xmlns:a16="http://schemas.microsoft.com/office/drawing/2014/main" xmlns="" id="{E3E260DF-8739-4355-952C-16A7CF8476A9}"/>
                </a:ext>
              </a:extLst>
            </xdr:cNvPr>
            <xdr:cNvCxnSpPr/>
          </xdr:nvCxnSpPr>
          <xdr:spPr>
            <a:xfrm>
              <a:off x="5448300" y="2026920"/>
              <a:ext cx="853440" cy="0"/>
            </a:xfrm>
            <a:prstGeom prst="line">
              <a:avLst/>
            </a:prstGeom>
            <a:ln w="381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Tiesioji jungtis 6">
              <a:extLst>
                <a:ext uri="{FF2B5EF4-FFF2-40B4-BE49-F238E27FC236}">
                  <a16:creationId xmlns:a16="http://schemas.microsoft.com/office/drawing/2014/main" xmlns="" id="{8B73CA58-7672-45DC-BB3E-E45F4CB9B9DE}"/>
                </a:ext>
              </a:extLst>
            </xdr:cNvPr>
            <xdr:cNvCxnSpPr/>
          </xdr:nvCxnSpPr>
          <xdr:spPr>
            <a:xfrm>
              <a:off x="10759440" y="2004060"/>
              <a:ext cx="289560" cy="0"/>
            </a:xfrm>
            <a:prstGeom prst="line">
              <a:avLst/>
            </a:prstGeom>
            <a:ln w="381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Tiesioji jungtis 8">
              <a:extLst>
                <a:ext uri="{FF2B5EF4-FFF2-40B4-BE49-F238E27FC236}">
                  <a16:creationId xmlns:a16="http://schemas.microsoft.com/office/drawing/2014/main" xmlns="" id="{39DDDED1-F2B8-419F-B1BC-E2582D38EA71}"/>
                </a:ext>
              </a:extLst>
            </xdr:cNvPr>
            <xdr:cNvCxnSpPr/>
          </xdr:nvCxnSpPr>
          <xdr:spPr>
            <a:xfrm>
              <a:off x="9913620" y="2499360"/>
              <a:ext cx="624840" cy="0"/>
            </a:xfrm>
            <a:prstGeom prst="line">
              <a:avLst/>
            </a:prstGeom>
            <a:ln w="381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3" name="Tiesioji jungtis 12">
            <a:extLst>
              <a:ext uri="{FF2B5EF4-FFF2-40B4-BE49-F238E27FC236}">
                <a16:creationId xmlns:a16="http://schemas.microsoft.com/office/drawing/2014/main" xmlns="" id="{401B2556-8715-4294-B78C-E2543887867E}"/>
              </a:ext>
            </a:extLst>
          </xdr:cNvPr>
          <xdr:cNvCxnSpPr/>
        </xdr:nvCxnSpPr>
        <xdr:spPr>
          <a:xfrm>
            <a:off x="6858000" y="2705100"/>
            <a:ext cx="1882140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876300</xdr:colOff>
      <xdr:row>15</xdr:row>
      <xdr:rowOff>152400</xdr:rowOff>
    </xdr:from>
    <xdr:to>
      <xdr:col>5</xdr:col>
      <xdr:colOff>640080</xdr:colOff>
      <xdr:row>15</xdr:row>
      <xdr:rowOff>152400</xdr:rowOff>
    </xdr:to>
    <xdr:cxnSp macro="">
      <xdr:nvCxnSpPr>
        <xdr:cNvPr id="16" name="Tiesioji jungtis 15">
          <a:extLst>
            <a:ext uri="{FF2B5EF4-FFF2-40B4-BE49-F238E27FC236}">
              <a16:creationId xmlns:a16="http://schemas.microsoft.com/office/drawing/2014/main" xmlns="" id="{B59AF47D-163F-4CF9-BD00-317D12EFE41B}"/>
            </a:ext>
          </a:extLst>
        </xdr:cNvPr>
        <xdr:cNvCxnSpPr/>
      </xdr:nvCxnSpPr>
      <xdr:spPr>
        <a:xfrm>
          <a:off x="4541520" y="3627120"/>
          <a:ext cx="822960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320040</xdr:colOff>
      <xdr:row>15</xdr:row>
      <xdr:rowOff>167640</xdr:rowOff>
    </xdr:from>
    <xdr:to>
      <xdr:col>12</xdr:col>
      <xdr:colOff>533400</xdr:colOff>
      <xdr:row>15</xdr:row>
      <xdr:rowOff>167640</xdr:rowOff>
    </xdr:to>
    <xdr:cxnSp macro="">
      <xdr:nvCxnSpPr>
        <xdr:cNvPr id="17" name="Tiesioji jungtis 16">
          <a:extLst>
            <a:ext uri="{FF2B5EF4-FFF2-40B4-BE49-F238E27FC236}">
              <a16:creationId xmlns:a16="http://schemas.microsoft.com/office/drawing/2014/main" xmlns="" id="{9888DC3C-E2B0-49B6-9608-0D5033EE6168}"/>
            </a:ext>
          </a:extLst>
        </xdr:cNvPr>
        <xdr:cNvCxnSpPr/>
      </xdr:nvCxnSpPr>
      <xdr:spPr>
        <a:xfrm>
          <a:off x="10248900" y="3642360"/>
          <a:ext cx="822960" cy="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>
        <a:ln w="38100">
          <a:solidFill>
            <a:srgbClr val="FF0000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3"/>
  <sheetViews>
    <sheetView zoomScale="160" zoomScaleNormal="160" workbookViewId="0">
      <selection activeCell="D6" sqref="D6"/>
    </sheetView>
  </sheetViews>
  <sheetFormatPr defaultRowHeight="15" x14ac:dyDescent="0.25"/>
  <cols>
    <col min="3" max="3" width="28.140625" customWidth="1"/>
    <col min="6" max="6" width="11" customWidth="1"/>
    <col min="7" max="7" width="11.140625" customWidth="1"/>
  </cols>
  <sheetData>
    <row r="1" spans="2:7" ht="15.75" thickBot="1" x14ac:dyDescent="0.3">
      <c r="B1" s="13"/>
      <c r="C1" s="14"/>
      <c r="D1" s="13"/>
      <c r="E1" s="13"/>
    </row>
    <row r="2" spans="2:7" ht="15.75" thickBot="1" x14ac:dyDescent="0.3">
      <c r="B2" s="126" t="s">
        <v>4</v>
      </c>
      <c r="C2" s="127"/>
      <c r="D2" s="127"/>
      <c r="E2" s="128"/>
    </row>
    <row r="3" spans="2:7" x14ac:dyDescent="0.25">
      <c r="B3" s="2"/>
      <c r="C3" s="3"/>
      <c r="D3" s="3"/>
      <c r="E3" s="4"/>
    </row>
    <row r="4" spans="2:7" x14ac:dyDescent="0.25">
      <c r="B4" s="2"/>
      <c r="C4" s="5" t="s">
        <v>0</v>
      </c>
      <c r="D4" s="6">
        <v>100</v>
      </c>
      <c r="E4" s="4"/>
    </row>
    <row r="5" spans="2:7" x14ac:dyDescent="0.25">
      <c r="B5" s="2"/>
      <c r="C5" s="5" t="s">
        <v>1</v>
      </c>
      <c r="D5" s="6">
        <v>93</v>
      </c>
      <c r="E5" s="18"/>
    </row>
    <row r="6" spans="2:7" x14ac:dyDescent="0.25">
      <c r="B6" s="2"/>
      <c r="C6" s="5" t="s">
        <v>2</v>
      </c>
      <c r="D6" s="7">
        <f>D5/D4*100%</f>
        <v>0.93</v>
      </c>
      <c r="E6" s="4"/>
    </row>
    <row r="7" spans="2:7" x14ac:dyDescent="0.25">
      <c r="B7" s="2"/>
      <c r="C7" s="3"/>
      <c r="D7" s="3"/>
      <c r="E7" s="4"/>
      <c r="G7" s="17"/>
    </row>
    <row r="8" spans="2:7" x14ac:dyDescent="0.25">
      <c r="B8" s="2"/>
      <c r="C8" s="8" t="s">
        <v>3</v>
      </c>
      <c r="D8" s="3"/>
      <c r="E8" s="15">
        <f>IF(AND(D6&gt;=21%, D6&lt;=51%),D6*200/3+2,0)</f>
        <v>0</v>
      </c>
      <c r="F8" s="1" t="str">
        <f>IF(E8&gt;0, "Patenkinamas pasiekimų lygis", "")</f>
        <v/>
      </c>
    </row>
    <row r="9" spans="2:7" x14ac:dyDescent="0.25">
      <c r="B9" s="2"/>
      <c r="C9" s="9" t="str">
        <f>IF(D6&lt;21%, "Neišlaikyta", "Išlaikyta")</f>
        <v>Išlaikyta</v>
      </c>
      <c r="D9" s="3"/>
      <c r="E9" s="15">
        <f>IF(AND(D6&gt;51%, D6&lt;=78%),D6*5000/27-526/9,0)</f>
        <v>0</v>
      </c>
      <c r="F9" s="1" t="str">
        <f>IF(E9&gt;0, "Pagrindinis pasiekimų lygis", "")</f>
        <v/>
      </c>
    </row>
    <row r="10" spans="2:7" x14ac:dyDescent="0.25">
      <c r="B10" s="2"/>
      <c r="C10" s="19" t="str">
        <f>ROUND(SUM(E8:E11),0)&amp;"  VBE balų"</f>
        <v>100  VBE balų</v>
      </c>
      <c r="D10" s="3"/>
      <c r="E10" s="15">
        <f>IF(AND(D6&gt;78%, D6&lt;93%),D6*280/3+66/5,0)</f>
        <v>0</v>
      </c>
      <c r="F10" s="1" t="str">
        <f>IF(E10&gt;0, "Aukštesnysis pasiekimų lygis","")</f>
        <v/>
      </c>
    </row>
    <row r="11" spans="2:7" x14ac:dyDescent="0.25">
      <c r="B11" s="2"/>
      <c r="C11" s="9" t="str">
        <f>F8&amp;F9&amp;F10&amp;F11</f>
        <v>Įvertinimas PUIKIAI</v>
      </c>
      <c r="D11" s="3"/>
      <c r="E11" s="15">
        <f>IF(D6&gt;=93%, 100, 0)</f>
        <v>100</v>
      </c>
      <c r="F11" s="1" t="str">
        <f>IF(E11&gt;0, "Įvertinimas PUIKIAI", "")</f>
        <v>Įvertinimas PUIKIAI</v>
      </c>
    </row>
    <row r="12" spans="2:7" ht="15.75" thickBot="1" x14ac:dyDescent="0.3">
      <c r="B12" s="10"/>
      <c r="C12" s="11"/>
      <c r="D12" s="12"/>
      <c r="E12" s="16"/>
    </row>
    <row r="13" spans="2:7" x14ac:dyDescent="0.25">
      <c r="B13" s="13"/>
      <c r="C13" s="13"/>
      <c r="D13" s="13"/>
      <c r="E13" s="13"/>
    </row>
  </sheetData>
  <mergeCells count="1">
    <mergeCell ref="B2:E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4"/>
  <sheetViews>
    <sheetView workbookViewId="0">
      <selection activeCell="D7" sqref="D7"/>
    </sheetView>
  </sheetViews>
  <sheetFormatPr defaultColWidth="8.85546875" defaultRowHeight="15" x14ac:dyDescent="0.25"/>
  <cols>
    <col min="1" max="1" width="12.7109375" style="46" customWidth="1"/>
    <col min="2" max="2" width="12.85546875" style="31" customWidth="1"/>
    <col min="3" max="3" width="11.140625" style="31" customWidth="1"/>
    <col min="4" max="4" width="14.85546875" style="31" customWidth="1"/>
    <col min="5" max="5" width="15.140625" style="32" customWidth="1"/>
    <col min="6" max="6" width="11.42578125" style="31" customWidth="1"/>
    <col min="7" max="7" width="14.7109375" style="32" customWidth="1"/>
    <col min="8" max="8" width="32.28515625" style="32" customWidth="1"/>
    <col min="9" max="9" width="17.85546875" style="32" customWidth="1"/>
    <col min="10" max="10" width="14.42578125" style="32" customWidth="1"/>
    <col min="11" max="16384" width="8.85546875" style="32"/>
  </cols>
  <sheetData>
    <row r="1" spans="1:10" ht="20.25" customHeight="1" x14ac:dyDescent="0.25">
      <c r="A1" s="151" t="s">
        <v>13</v>
      </c>
      <c r="B1" s="151"/>
      <c r="C1" s="151"/>
    </row>
    <row r="2" spans="1:10" ht="23.25" customHeight="1" x14ac:dyDescent="0.25">
      <c r="A2" s="152" t="s">
        <v>14</v>
      </c>
      <c r="B2" s="153" t="s">
        <v>15</v>
      </c>
      <c r="C2" s="153"/>
      <c r="G2" s="33" t="s">
        <v>16</v>
      </c>
    </row>
    <row r="3" spans="1:10" ht="20.25" customHeight="1" x14ac:dyDescent="0.25">
      <c r="A3" s="152"/>
      <c r="B3" s="34" t="s">
        <v>17</v>
      </c>
      <c r="C3" s="34" t="s">
        <v>18</v>
      </c>
      <c r="D3" s="35" t="s">
        <v>19</v>
      </c>
      <c r="E3" s="36" t="s">
        <v>20</v>
      </c>
      <c r="G3" s="154" t="s">
        <v>19</v>
      </c>
      <c r="H3" s="155" t="s">
        <v>21</v>
      </c>
      <c r="I3" s="37" t="s">
        <v>22</v>
      </c>
      <c r="J3" s="37" t="s">
        <v>23</v>
      </c>
    </row>
    <row r="4" spans="1:10" ht="18" customHeight="1" x14ac:dyDescent="0.25">
      <c r="A4" s="38">
        <v>1</v>
      </c>
      <c r="B4" s="31">
        <v>12365</v>
      </c>
      <c r="C4" s="31">
        <v>12753</v>
      </c>
      <c r="D4" s="31" t="s">
        <v>24</v>
      </c>
      <c r="E4" s="39"/>
      <c r="G4" s="154"/>
      <c r="H4" s="155"/>
      <c r="I4" s="37" t="s">
        <v>25</v>
      </c>
      <c r="J4" s="37" t="s">
        <v>26</v>
      </c>
    </row>
    <row r="5" spans="1:10" ht="18" customHeight="1" x14ac:dyDescent="0.25">
      <c r="A5" s="38">
        <v>2</v>
      </c>
      <c r="B5" s="31">
        <v>25487</v>
      </c>
      <c r="C5" s="31">
        <v>25987</v>
      </c>
      <c r="D5" s="31" t="s">
        <v>24</v>
      </c>
      <c r="E5" s="40"/>
      <c r="G5" s="41" t="s">
        <v>24</v>
      </c>
      <c r="H5" s="41" t="s">
        <v>27</v>
      </c>
      <c r="I5" s="41">
        <v>0.56000000000000005</v>
      </c>
      <c r="J5" s="41">
        <v>0.59</v>
      </c>
    </row>
    <row r="6" spans="1:10" ht="18" customHeight="1" x14ac:dyDescent="0.25">
      <c r="A6" s="38">
        <v>3</v>
      </c>
      <c r="B6" s="31">
        <v>25478</v>
      </c>
      <c r="C6" s="31">
        <v>25987</v>
      </c>
      <c r="D6" s="31" t="s">
        <v>28</v>
      </c>
      <c r="E6" s="40"/>
      <c r="G6" s="41" t="s">
        <v>28</v>
      </c>
      <c r="H6" s="41" t="s">
        <v>29</v>
      </c>
      <c r="I6" s="41">
        <v>3.99</v>
      </c>
      <c r="J6" s="41">
        <v>0.39</v>
      </c>
    </row>
    <row r="7" spans="1:10" ht="18" customHeight="1" x14ac:dyDescent="0.25">
      <c r="A7" s="38">
        <v>4</v>
      </c>
      <c r="B7" s="31">
        <v>24965</v>
      </c>
      <c r="C7" s="31">
        <v>25478</v>
      </c>
      <c r="D7" s="31" t="s">
        <v>28</v>
      </c>
      <c r="E7" s="40"/>
      <c r="G7" s="42"/>
      <c r="H7" s="42"/>
    </row>
    <row r="8" spans="1:10" ht="18" customHeight="1" x14ac:dyDescent="0.25">
      <c r="A8" s="38">
        <v>5</v>
      </c>
      <c r="B8" s="31">
        <v>65231</v>
      </c>
      <c r="C8" s="31">
        <v>65745</v>
      </c>
      <c r="D8" s="31" t="s">
        <v>28</v>
      </c>
      <c r="E8" s="40"/>
      <c r="G8" s="43" t="s">
        <v>30</v>
      </c>
      <c r="H8" s="44" t="s">
        <v>31</v>
      </c>
    </row>
    <row r="9" spans="1:10" ht="18" customHeight="1" x14ac:dyDescent="0.25">
      <c r="A9" s="38">
        <v>6</v>
      </c>
      <c r="B9" s="31">
        <v>25478</v>
      </c>
      <c r="C9" s="31">
        <v>26002</v>
      </c>
      <c r="D9" s="31" t="s">
        <v>28</v>
      </c>
      <c r="E9" s="40"/>
      <c r="G9" s="121"/>
      <c r="H9" s="122"/>
    </row>
    <row r="10" spans="1:10" ht="18" customHeight="1" x14ac:dyDescent="0.25">
      <c r="A10" s="38">
        <v>7</v>
      </c>
      <c r="B10" s="31">
        <v>94652</v>
      </c>
      <c r="C10" s="31">
        <v>94695</v>
      </c>
      <c r="D10" s="31" t="s">
        <v>24</v>
      </c>
      <c r="E10" s="40"/>
      <c r="H10" s="45"/>
      <c r="I10" s="45"/>
      <c r="J10" s="45"/>
    </row>
    <row r="11" spans="1:10" ht="18" customHeight="1" x14ac:dyDescent="0.25">
      <c r="A11" s="38">
        <v>8</v>
      </c>
      <c r="B11" s="31">
        <v>83904</v>
      </c>
      <c r="C11" s="31">
        <v>83985</v>
      </c>
      <c r="D11" s="31" t="s">
        <v>24</v>
      </c>
      <c r="E11" s="40"/>
    </row>
    <row r="12" spans="1:10" ht="18" customHeight="1" x14ac:dyDescent="0.25">
      <c r="A12" s="38">
        <v>9</v>
      </c>
      <c r="B12" s="31">
        <v>24652</v>
      </c>
      <c r="C12" s="31">
        <v>24739</v>
      </c>
      <c r="D12" s="31" t="s">
        <v>24</v>
      </c>
      <c r="E12" s="40"/>
    </row>
    <row r="13" spans="1:10" ht="18" customHeight="1" x14ac:dyDescent="0.25">
      <c r="A13" s="38">
        <v>10</v>
      </c>
      <c r="B13" s="31">
        <v>42270</v>
      </c>
      <c r="C13" s="31">
        <v>42369</v>
      </c>
      <c r="D13" s="31" t="s">
        <v>24</v>
      </c>
      <c r="E13" s="40"/>
    </row>
    <row r="14" spans="1:10" ht="18" customHeight="1" x14ac:dyDescent="0.25">
      <c r="A14" s="38">
        <v>11</v>
      </c>
      <c r="B14" s="31">
        <v>33866</v>
      </c>
      <c r="C14" s="31">
        <v>34001</v>
      </c>
      <c r="D14" s="31" t="s">
        <v>24</v>
      </c>
      <c r="E14" s="40"/>
    </row>
    <row r="15" spans="1:10" ht="18" customHeight="1" x14ac:dyDescent="0.25">
      <c r="A15" s="38">
        <v>12</v>
      </c>
      <c r="B15" s="31">
        <v>24652</v>
      </c>
      <c r="C15" s="31">
        <v>24792</v>
      </c>
      <c r="D15" s="31" t="s">
        <v>24</v>
      </c>
      <c r="E15" s="40"/>
    </row>
    <row r="16" spans="1:10" ht="18" customHeight="1" x14ac:dyDescent="0.25">
      <c r="A16" s="38">
        <v>13</v>
      </c>
      <c r="B16" s="31">
        <v>45890</v>
      </c>
      <c r="C16" s="31">
        <v>46033</v>
      </c>
      <c r="D16" s="31" t="s">
        <v>24</v>
      </c>
      <c r="E16" s="40"/>
    </row>
    <row r="17" spans="1:5" ht="18" customHeight="1" x14ac:dyDescent="0.25">
      <c r="A17" s="38">
        <v>14</v>
      </c>
      <c r="B17" s="31">
        <v>94652</v>
      </c>
      <c r="C17" s="31">
        <v>94802</v>
      </c>
      <c r="D17" s="31" t="s">
        <v>24</v>
      </c>
      <c r="E17" s="40"/>
    </row>
    <row r="18" spans="1:5" ht="18" customHeight="1" x14ac:dyDescent="0.25">
      <c r="A18" s="38">
        <v>15</v>
      </c>
      <c r="B18" s="31">
        <v>14452</v>
      </c>
      <c r="C18" s="31">
        <v>14625</v>
      </c>
      <c r="D18" s="31" t="s">
        <v>24</v>
      </c>
      <c r="E18" s="40"/>
    </row>
    <row r="19" spans="1:5" ht="18" customHeight="1" x14ac:dyDescent="0.25">
      <c r="A19" s="38">
        <v>16</v>
      </c>
      <c r="B19" s="31">
        <v>22365</v>
      </c>
      <c r="C19" s="31">
        <v>22689</v>
      </c>
      <c r="D19" s="31" t="s">
        <v>24</v>
      </c>
      <c r="E19" s="40"/>
    </row>
    <row r="20" spans="1:5" ht="18" customHeight="1" x14ac:dyDescent="0.25">
      <c r="A20" s="38">
        <v>17</v>
      </c>
      <c r="B20" s="31">
        <v>23621</v>
      </c>
      <c r="C20" s="31">
        <v>23691</v>
      </c>
      <c r="D20" s="31" t="s">
        <v>24</v>
      </c>
      <c r="E20" s="40"/>
    </row>
    <row r="21" spans="1:5" ht="18" customHeight="1" x14ac:dyDescent="0.25">
      <c r="A21" s="38">
        <v>18</v>
      </c>
      <c r="B21" s="31">
        <v>36505</v>
      </c>
      <c r="C21" s="31">
        <v>36828</v>
      </c>
      <c r="D21" s="31" t="s">
        <v>24</v>
      </c>
      <c r="E21" s="40"/>
    </row>
    <row r="22" spans="1:5" ht="18" customHeight="1" x14ac:dyDescent="0.25">
      <c r="A22" s="38">
        <v>19</v>
      </c>
      <c r="B22" s="31">
        <v>12365</v>
      </c>
      <c r="C22" s="31">
        <v>12689</v>
      </c>
      <c r="D22" s="31" t="s">
        <v>24</v>
      </c>
      <c r="E22" s="40"/>
    </row>
    <row r="23" spans="1:5" ht="18" customHeight="1" x14ac:dyDescent="0.25">
      <c r="A23" s="38">
        <v>20</v>
      </c>
      <c r="B23" s="31">
        <v>15613</v>
      </c>
      <c r="C23" s="31">
        <v>15932</v>
      </c>
      <c r="D23" s="31" t="s">
        <v>24</v>
      </c>
      <c r="E23" s="40"/>
    </row>
    <row r="24" spans="1:5" ht="18" customHeight="1" x14ac:dyDescent="0.25">
      <c r="A24" s="38">
        <v>21</v>
      </c>
      <c r="B24" s="31">
        <v>94252</v>
      </c>
      <c r="C24" s="31">
        <v>94563</v>
      </c>
      <c r="D24" s="31" t="s">
        <v>24</v>
      </c>
      <c r="E24" s="40"/>
    </row>
    <row r="25" spans="1:5" ht="18" customHeight="1" x14ac:dyDescent="0.25">
      <c r="A25" s="38">
        <v>22</v>
      </c>
      <c r="B25" s="31">
        <v>14652</v>
      </c>
      <c r="C25" s="31">
        <v>14963</v>
      </c>
      <c r="D25" s="31" t="s">
        <v>24</v>
      </c>
      <c r="E25" s="40"/>
    </row>
    <row r="26" spans="1:5" ht="18" customHeight="1" x14ac:dyDescent="0.25">
      <c r="A26" s="38">
        <v>23</v>
      </c>
      <c r="B26" s="31">
        <v>24652</v>
      </c>
      <c r="C26" s="31">
        <v>24941</v>
      </c>
      <c r="D26" s="31" t="s">
        <v>24</v>
      </c>
      <c r="E26" s="40"/>
    </row>
    <row r="27" spans="1:5" ht="18" customHeight="1" x14ac:dyDescent="0.25">
      <c r="A27" s="38">
        <v>24</v>
      </c>
      <c r="B27" s="31">
        <v>94652</v>
      </c>
      <c r="C27" s="31">
        <v>94940</v>
      </c>
      <c r="D27" s="31" t="s">
        <v>24</v>
      </c>
      <c r="E27" s="40"/>
    </row>
    <row r="28" spans="1:5" ht="18" customHeight="1" x14ac:dyDescent="0.25">
      <c r="A28" s="38">
        <v>25</v>
      </c>
      <c r="B28" s="31">
        <v>68974</v>
      </c>
      <c r="C28" s="31">
        <v>69252</v>
      </c>
      <c r="D28" s="31" t="s">
        <v>24</v>
      </c>
      <c r="E28" s="40"/>
    </row>
    <row r="29" spans="1:5" ht="18" customHeight="1" x14ac:dyDescent="0.25">
      <c r="A29" s="38">
        <v>26</v>
      </c>
      <c r="B29" s="31">
        <v>26852</v>
      </c>
      <c r="C29" s="31">
        <v>27123</v>
      </c>
      <c r="D29" s="31" t="s">
        <v>24</v>
      </c>
      <c r="E29" s="40"/>
    </row>
    <row r="30" spans="1:5" ht="18" customHeight="1" x14ac:dyDescent="0.25">
      <c r="A30" s="38">
        <v>27</v>
      </c>
      <c r="B30" s="31">
        <v>36485</v>
      </c>
      <c r="C30" s="31">
        <v>36752</v>
      </c>
      <c r="D30" s="31" t="s">
        <v>24</v>
      </c>
      <c r="E30" s="40"/>
    </row>
    <row r="31" spans="1:5" ht="18" customHeight="1" x14ac:dyDescent="0.25">
      <c r="A31" s="38">
        <v>28</v>
      </c>
      <c r="B31" s="31">
        <v>36485</v>
      </c>
      <c r="C31" s="31">
        <v>36752</v>
      </c>
      <c r="D31" s="31" t="s">
        <v>24</v>
      </c>
      <c r="E31" s="40"/>
    </row>
    <row r="32" spans="1:5" ht="18" customHeight="1" x14ac:dyDescent="0.25">
      <c r="A32" s="38">
        <v>29</v>
      </c>
      <c r="B32" s="31">
        <v>24652</v>
      </c>
      <c r="C32" s="31">
        <v>24906</v>
      </c>
      <c r="D32" s="31" t="s">
        <v>24</v>
      </c>
      <c r="E32" s="40"/>
    </row>
    <row r="33" spans="1:5" ht="18" customHeight="1" x14ac:dyDescent="0.25">
      <c r="A33" s="38">
        <v>30</v>
      </c>
      <c r="B33" s="31">
        <v>55378</v>
      </c>
      <c r="C33" s="31">
        <v>55623</v>
      </c>
      <c r="D33" s="31" t="s">
        <v>24</v>
      </c>
      <c r="E33" s="40"/>
    </row>
    <row r="34" spans="1:5" ht="18" customHeight="1" x14ac:dyDescent="0.25">
      <c r="A34" s="38">
        <v>31</v>
      </c>
      <c r="B34" s="31">
        <v>24652</v>
      </c>
      <c r="C34" s="31">
        <v>24883</v>
      </c>
      <c r="D34" s="31" t="s">
        <v>24</v>
      </c>
      <c r="E34" s="40"/>
    </row>
    <row r="35" spans="1:5" ht="18" customHeight="1" x14ac:dyDescent="0.25">
      <c r="A35" s="38">
        <v>32</v>
      </c>
      <c r="B35" s="31">
        <v>75663</v>
      </c>
      <c r="C35" s="31">
        <v>75992</v>
      </c>
      <c r="D35" s="31" t="s">
        <v>24</v>
      </c>
      <c r="E35" s="40"/>
    </row>
    <row r="36" spans="1:5" ht="18" customHeight="1" x14ac:dyDescent="0.25">
      <c r="A36" s="38">
        <v>33</v>
      </c>
      <c r="B36" s="31">
        <v>45034</v>
      </c>
      <c r="C36" s="31">
        <v>45263</v>
      </c>
      <c r="D36" s="31" t="s">
        <v>24</v>
      </c>
      <c r="E36" s="40"/>
    </row>
    <row r="37" spans="1:5" ht="18" customHeight="1" x14ac:dyDescent="0.25">
      <c r="A37" s="38">
        <v>34</v>
      </c>
      <c r="B37" s="31">
        <v>26593</v>
      </c>
      <c r="C37" s="31">
        <v>26923</v>
      </c>
      <c r="D37" s="31" t="s">
        <v>24</v>
      </c>
      <c r="E37" s="40"/>
    </row>
    <row r="38" spans="1:5" ht="18" customHeight="1" x14ac:dyDescent="0.25">
      <c r="A38" s="38">
        <v>35</v>
      </c>
      <c r="B38" s="31">
        <v>25632</v>
      </c>
      <c r="C38" s="31">
        <v>25963</v>
      </c>
      <c r="D38" s="31" t="s">
        <v>24</v>
      </c>
      <c r="E38" s="40"/>
    </row>
    <row r="39" spans="1:5" ht="18" customHeight="1" x14ac:dyDescent="0.25">
      <c r="A39" s="38">
        <v>36</v>
      </c>
      <c r="B39" s="31">
        <v>24587</v>
      </c>
      <c r="C39" s="31">
        <v>24798</v>
      </c>
      <c r="D39" s="31" t="s">
        <v>24</v>
      </c>
      <c r="E39" s="40"/>
    </row>
    <row r="40" spans="1:5" ht="18" customHeight="1" x14ac:dyDescent="0.25">
      <c r="A40" s="38">
        <v>37</v>
      </c>
      <c r="B40" s="31">
        <v>45872</v>
      </c>
      <c r="C40" s="31">
        <v>46606</v>
      </c>
      <c r="D40" s="31" t="s">
        <v>28</v>
      </c>
      <c r="E40" s="40"/>
    </row>
    <row r="41" spans="1:5" ht="18" customHeight="1" x14ac:dyDescent="0.25">
      <c r="A41" s="38">
        <v>38</v>
      </c>
      <c r="B41" s="31">
        <v>22563</v>
      </c>
      <c r="C41" s="31">
        <v>22899</v>
      </c>
      <c r="D41" s="31" t="s">
        <v>24</v>
      </c>
      <c r="E41" s="40"/>
    </row>
    <row r="42" spans="1:5" ht="18" customHeight="1" x14ac:dyDescent="0.25">
      <c r="A42" s="38">
        <v>39</v>
      </c>
      <c r="B42" s="31">
        <v>16593</v>
      </c>
      <c r="C42" s="31">
        <v>16923</v>
      </c>
      <c r="D42" s="31" t="s">
        <v>24</v>
      </c>
      <c r="E42" s="40"/>
    </row>
    <row r="43" spans="1:5" ht="18" customHeight="1" x14ac:dyDescent="0.25">
      <c r="A43" s="38">
        <v>40</v>
      </c>
      <c r="B43" s="31">
        <v>12365</v>
      </c>
      <c r="C43" s="31">
        <v>12689</v>
      </c>
      <c r="D43" s="31" t="s">
        <v>24</v>
      </c>
      <c r="E43" s="40"/>
    </row>
    <row r="44" spans="1:5" ht="18" customHeight="1" x14ac:dyDescent="0.25">
      <c r="A44" s="38">
        <v>41</v>
      </c>
      <c r="B44" s="31">
        <v>22692</v>
      </c>
      <c r="C44" s="31">
        <v>22989</v>
      </c>
      <c r="D44" s="31" t="s">
        <v>24</v>
      </c>
      <c r="E44" s="40"/>
    </row>
    <row r="45" spans="1:5" ht="18" customHeight="1" x14ac:dyDescent="0.25">
      <c r="A45" s="38">
        <v>42</v>
      </c>
      <c r="B45" s="31">
        <v>12365</v>
      </c>
      <c r="C45" s="31">
        <v>12689</v>
      </c>
      <c r="D45" s="31" t="s">
        <v>24</v>
      </c>
      <c r="E45" s="40"/>
    </row>
    <row r="46" spans="1:5" ht="18" customHeight="1" x14ac:dyDescent="0.25">
      <c r="A46" s="38">
        <v>43</v>
      </c>
      <c r="B46" s="31">
        <v>12365</v>
      </c>
      <c r="C46" s="31">
        <v>12689</v>
      </c>
      <c r="D46" s="31" t="s">
        <v>24</v>
      </c>
      <c r="E46" s="40"/>
    </row>
    <row r="47" spans="1:5" ht="18" customHeight="1" x14ac:dyDescent="0.25">
      <c r="A47" s="38">
        <v>44</v>
      </c>
      <c r="B47" s="31">
        <v>12365</v>
      </c>
      <c r="C47" s="31">
        <v>12693</v>
      </c>
      <c r="D47" s="31" t="s">
        <v>24</v>
      </c>
      <c r="E47" s="40"/>
    </row>
    <row r="48" spans="1:5" ht="18" customHeight="1" x14ac:dyDescent="0.25">
      <c r="A48" s="38">
        <v>45</v>
      </c>
      <c r="B48" s="31">
        <v>12365</v>
      </c>
      <c r="C48" s="31">
        <v>12694</v>
      </c>
      <c r="D48" s="31" t="s">
        <v>24</v>
      </c>
      <c r="E48" s="40"/>
    </row>
    <row r="49" spans="1:5" ht="18" customHeight="1" x14ac:dyDescent="0.25">
      <c r="A49" s="38">
        <v>46</v>
      </c>
      <c r="B49" s="31">
        <v>12365</v>
      </c>
      <c r="C49" s="31">
        <v>12695</v>
      </c>
      <c r="D49" s="31" t="s">
        <v>24</v>
      </c>
      <c r="E49" s="40"/>
    </row>
    <row r="50" spans="1:5" ht="18" customHeight="1" x14ac:dyDescent="0.25">
      <c r="A50" s="38">
        <v>47</v>
      </c>
      <c r="B50" s="31">
        <v>22563</v>
      </c>
      <c r="C50" s="31">
        <v>22899</v>
      </c>
      <c r="D50" s="31" t="s">
        <v>24</v>
      </c>
      <c r="E50" s="40"/>
    </row>
    <row r="51" spans="1:5" ht="18" customHeight="1" x14ac:dyDescent="0.25">
      <c r="A51" s="38">
        <v>48</v>
      </c>
      <c r="B51" s="31">
        <v>32369</v>
      </c>
      <c r="C51" s="31">
        <v>32710</v>
      </c>
      <c r="D51" s="31" t="s">
        <v>24</v>
      </c>
      <c r="E51" s="40"/>
    </row>
    <row r="52" spans="1:5" ht="18" customHeight="1" x14ac:dyDescent="0.25">
      <c r="A52" s="38">
        <v>49</v>
      </c>
      <c r="B52" s="31">
        <v>24652</v>
      </c>
      <c r="C52" s="31">
        <v>25001</v>
      </c>
      <c r="D52" s="31" t="s">
        <v>24</v>
      </c>
      <c r="E52" s="40"/>
    </row>
    <row r="53" spans="1:5" ht="18" customHeight="1" x14ac:dyDescent="0.25">
      <c r="A53" s="38">
        <v>50</v>
      </c>
      <c r="B53" s="31">
        <v>94652</v>
      </c>
      <c r="C53" s="31">
        <v>95001</v>
      </c>
      <c r="D53" s="31" t="s">
        <v>24</v>
      </c>
      <c r="E53" s="40"/>
    </row>
    <row r="54" spans="1:5" ht="18" customHeight="1" x14ac:dyDescent="0.25">
      <c r="A54" s="38">
        <v>51</v>
      </c>
      <c r="B54" s="31">
        <v>14652</v>
      </c>
      <c r="C54" s="31">
        <v>15001</v>
      </c>
      <c r="D54" s="31" t="s">
        <v>24</v>
      </c>
      <c r="E54" s="40"/>
    </row>
    <row r="55" spans="1:5" ht="18" customHeight="1" x14ac:dyDescent="0.25">
      <c r="A55" s="38">
        <v>52</v>
      </c>
      <c r="B55" s="31">
        <v>25642</v>
      </c>
      <c r="C55" s="31">
        <v>26001</v>
      </c>
      <c r="D55" s="31" t="s">
        <v>24</v>
      </c>
      <c r="E55" s="40"/>
    </row>
    <row r="56" spans="1:5" ht="18" customHeight="1" x14ac:dyDescent="0.25">
      <c r="A56" s="38">
        <v>53</v>
      </c>
      <c r="B56" s="31">
        <v>55893</v>
      </c>
      <c r="C56" s="31">
        <v>56001</v>
      </c>
      <c r="D56" s="31" t="s">
        <v>24</v>
      </c>
      <c r="E56" s="40"/>
    </row>
    <row r="57" spans="1:5" ht="18" customHeight="1" x14ac:dyDescent="0.25">
      <c r="A57" s="38">
        <v>54</v>
      </c>
      <c r="B57" s="31">
        <v>24652</v>
      </c>
      <c r="C57" s="31">
        <v>25004</v>
      </c>
      <c r="D57" s="31" t="s">
        <v>24</v>
      </c>
      <c r="E57" s="40"/>
    </row>
    <row r="58" spans="1:5" ht="18" customHeight="1" x14ac:dyDescent="0.25">
      <c r="A58" s="38">
        <v>55</v>
      </c>
      <c r="B58" s="31">
        <v>20468</v>
      </c>
      <c r="C58" s="31">
        <v>20825</v>
      </c>
      <c r="D58" s="31" t="s">
        <v>24</v>
      </c>
      <c r="E58" s="40"/>
    </row>
    <row r="59" spans="1:5" ht="18" customHeight="1" x14ac:dyDescent="0.25">
      <c r="A59" s="38">
        <v>56</v>
      </c>
      <c r="B59" s="31">
        <v>69641</v>
      </c>
      <c r="C59" s="31">
        <v>70001</v>
      </c>
      <c r="D59" s="31" t="s">
        <v>24</v>
      </c>
      <c r="E59" s="40"/>
    </row>
    <row r="60" spans="1:5" ht="18" customHeight="1" x14ac:dyDescent="0.25">
      <c r="A60" s="38">
        <v>57</v>
      </c>
      <c r="B60" s="31">
        <v>52852</v>
      </c>
      <c r="C60" s="31">
        <v>53214</v>
      </c>
      <c r="D60" s="31" t="s">
        <v>24</v>
      </c>
      <c r="E60" s="40"/>
    </row>
    <row r="61" spans="1:5" ht="18" customHeight="1" x14ac:dyDescent="0.25">
      <c r="A61" s="38">
        <v>58</v>
      </c>
      <c r="B61" s="31">
        <v>35351</v>
      </c>
      <c r="C61" s="31">
        <v>35715</v>
      </c>
      <c r="D61" s="31" t="s">
        <v>24</v>
      </c>
      <c r="E61" s="40"/>
    </row>
    <row r="62" spans="1:5" ht="18" customHeight="1" x14ac:dyDescent="0.25">
      <c r="A62" s="38">
        <v>59</v>
      </c>
      <c r="B62" s="31">
        <v>94652</v>
      </c>
      <c r="C62" s="31">
        <v>95239</v>
      </c>
      <c r="D62" s="31" t="s">
        <v>28</v>
      </c>
      <c r="E62" s="40"/>
    </row>
    <row r="63" spans="1:5" ht="18" customHeight="1" x14ac:dyDescent="0.25">
      <c r="A63" s="38">
        <v>60</v>
      </c>
      <c r="B63" s="31">
        <v>45034</v>
      </c>
      <c r="C63" s="31">
        <v>45625</v>
      </c>
      <c r="D63" s="31" t="s">
        <v>28</v>
      </c>
      <c r="E63" s="40"/>
    </row>
    <row r="64" spans="1:5" ht="18" customHeight="1" x14ac:dyDescent="0.25">
      <c r="A64" s="38">
        <v>61</v>
      </c>
      <c r="B64" s="31">
        <v>45034</v>
      </c>
      <c r="C64" s="31">
        <v>45621</v>
      </c>
      <c r="D64" s="31" t="s">
        <v>28</v>
      </c>
      <c r="E64" s="40"/>
    </row>
    <row r="65" spans="1:5" ht="18" customHeight="1" x14ac:dyDescent="0.25">
      <c r="A65" s="38">
        <v>62</v>
      </c>
      <c r="B65" s="31">
        <v>45034</v>
      </c>
      <c r="C65" s="31">
        <v>45621</v>
      </c>
      <c r="D65" s="31" t="s">
        <v>28</v>
      </c>
      <c r="E65" s="40"/>
    </row>
    <row r="66" spans="1:5" ht="18" customHeight="1" x14ac:dyDescent="0.25">
      <c r="A66" s="38">
        <v>63</v>
      </c>
      <c r="B66" s="31">
        <v>41115</v>
      </c>
      <c r="C66" s="31">
        <v>41683</v>
      </c>
      <c r="D66" s="31" t="s">
        <v>28</v>
      </c>
      <c r="E66" s="40"/>
    </row>
    <row r="67" spans="1:5" ht="18" customHeight="1" x14ac:dyDescent="0.25">
      <c r="A67" s="38">
        <v>64</v>
      </c>
      <c r="B67" s="31">
        <v>25478</v>
      </c>
      <c r="C67" s="31">
        <v>25846</v>
      </c>
      <c r="D67" s="31" t="s">
        <v>24</v>
      </c>
      <c r="E67" s="40"/>
    </row>
    <row r="68" spans="1:5" ht="18" customHeight="1" x14ac:dyDescent="0.25">
      <c r="A68" s="38">
        <v>65</v>
      </c>
      <c r="B68" s="31">
        <v>25478</v>
      </c>
      <c r="C68" s="31">
        <v>25843</v>
      </c>
      <c r="D68" s="31" t="s">
        <v>24</v>
      </c>
      <c r="E68" s="40"/>
    </row>
    <row r="69" spans="1:5" ht="18" customHeight="1" x14ac:dyDescent="0.25">
      <c r="A69" s="38">
        <v>66</v>
      </c>
      <c r="B69" s="31">
        <v>25271</v>
      </c>
      <c r="C69" s="31">
        <v>25842</v>
      </c>
      <c r="D69" s="31" t="s">
        <v>28</v>
      </c>
      <c r="E69" s="40"/>
    </row>
    <row r="70" spans="1:5" ht="18" customHeight="1" x14ac:dyDescent="0.25">
      <c r="A70" s="38">
        <v>67</v>
      </c>
      <c r="B70" s="31">
        <v>25421</v>
      </c>
      <c r="C70" s="31">
        <v>25802</v>
      </c>
      <c r="D70" s="31" t="s">
        <v>24</v>
      </c>
      <c r="E70" s="40"/>
    </row>
    <row r="71" spans="1:5" ht="18" customHeight="1" x14ac:dyDescent="0.25">
      <c r="A71" s="38">
        <v>68</v>
      </c>
      <c r="B71" s="31">
        <v>25034</v>
      </c>
      <c r="C71" s="31">
        <v>25625</v>
      </c>
      <c r="D71" s="31" t="s">
        <v>28</v>
      </c>
      <c r="E71" s="40"/>
    </row>
    <row r="72" spans="1:5" ht="18" customHeight="1" x14ac:dyDescent="0.25">
      <c r="A72" s="38">
        <v>69</v>
      </c>
      <c r="B72" s="31">
        <v>25034</v>
      </c>
      <c r="C72" s="31">
        <v>25625</v>
      </c>
      <c r="D72" s="31" t="s">
        <v>28</v>
      </c>
      <c r="E72" s="40"/>
    </row>
    <row r="73" spans="1:5" ht="18" customHeight="1" x14ac:dyDescent="0.25">
      <c r="A73" s="38">
        <v>70</v>
      </c>
      <c r="B73" s="31">
        <v>24652</v>
      </c>
      <c r="C73" s="31">
        <v>25033</v>
      </c>
      <c r="D73" s="31" t="s">
        <v>24</v>
      </c>
      <c r="E73" s="40"/>
    </row>
    <row r="74" spans="1:5" ht="18" customHeight="1" x14ac:dyDescent="0.25">
      <c r="A74" s="38">
        <v>71</v>
      </c>
      <c r="B74" s="31">
        <v>15034</v>
      </c>
      <c r="C74" s="31">
        <v>15632</v>
      </c>
      <c r="D74" s="31" t="s">
        <v>28</v>
      </c>
      <c r="E74" s="40"/>
    </row>
    <row r="75" spans="1:5" ht="18" customHeight="1" x14ac:dyDescent="0.25">
      <c r="A75" s="38">
        <v>72</v>
      </c>
      <c r="B75" s="31">
        <v>75421</v>
      </c>
      <c r="C75" s="31">
        <v>76021</v>
      </c>
      <c r="D75" s="31" t="s">
        <v>28</v>
      </c>
      <c r="E75" s="40"/>
    </row>
    <row r="76" spans="1:5" ht="18" customHeight="1" x14ac:dyDescent="0.25">
      <c r="A76" s="38">
        <v>73</v>
      </c>
      <c r="B76" s="31">
        <v>45203</v>
      </c>
      <c r="C76" s="31">
        <v>45827</v>
      </c>
      <c r="D76" s="31" t="s">
        <v>28</v>
      </c>
      <c r="E76" s="40"/>
    </row>
    <row r="77" spans="1:5" ht="18" customHeight="1" x14ac:dyDescent="0.25">
      <c r="A77" s="38">
        <v>74</v>
      </c>
      <c r="B77" s="31">
        <v>22336</v>
      </c>
      <c r="C77" s="31">
        <v>22963</v>
      </c>
      <c r="D77" s="31" t="s">
        <v>28</v>
      </c>
      <c r="E77" s="40"/>
    </row>
    <row r="78" spans="1:5" ht="18" customHeight="1" x14ac:dyDescent="0.25">
      <c r="A78" s="38">
        <v>75</v>
      </c>
      <c r="B78" s="31">
        <v>66935</v>
      </c>
      <c r="C78" s="31">
        <v>67562</v>
      </c>
      <c r="D78" s="31" t="s">
        <v>28</v>
      </c>
      <c r="E78" s="40"/>
    </row>
    <row r="79" spans="1:5" ht="18" customHeight="1" x14ac:dyDescent="0.25">
      <c r="A79" s="38">
        <v>76</v>
      </c>
      <c r="B79" s="31">
        <v>25478</v>
      </c>
      <c r="C79" s="31">
        <v>26136</v>
      </c>
      <c r="D79" s="31" t="s">
        <v>28</v>
      </c>
      <c r="E79" s="40"/>
    </row>
    <row r="80" spans="1:5" ht="18" customHeight="1" x14ac:dyDescent="0.25">
      <c r="A80" s="38">
        <v>77</v>
      </c>
      <c r="B80" s="31">
        <v>21863</v>
      </c>
      <c r="C80" s="31">
        <v>22532</v>
      </c>
      <c r="D80" s="31" t="s">
        <v>28</v>
      </c>
      <c r="E80" s="40"/>
    </row>
    <row r="81" spans="1:5" ht="18" customHeight="1" x14ac:dyDescent="0.25">
      <c r="A81" s="38">
        <v>78</v>
      </c>
      <c r="B81" s="31">
        <v>21863</v>
      </c>
      <c r="C81" s="31">
        <v>22532</v>
      </c>
      <c r="D81" s="31" t="s">
        <v>28</v>
      </c>
      <c r="E81" s="40"/>
    </row>
    <row r="82" spans="1:5" ht="18" customHeight="1" x14ac:dyDescent="0.25">
      <c r="A82" s="38">
        <v>79</v>
      </c>
      <c r="B82" s="31">
        <v>22860</v>
      </c>
      <c r="C82" s="31">
        <v>22991</v>
      </c>
      <c r="D82" s="31" t="s">
        <v>24</v>
      </c>
      <c r="E82" s="40"/>
    </row>
    <row r="83" spans="1:5" ht="18" customHeight="1" x14ac:dyDescent="0.25">
      <c r="A83" s="38">
        <v>80</v>
      </c>
      <c r="B83" s="31">
        <v>55463</v>
      </c>
      <c r="C83" s="31">
        <v>55923</v>
      </c>
      <c r="D83" s="31" t="s">
        <v>24</v>
      </c>
      <c r="E83" s="40"/>
    </row>
    <row r="84" spans="1:5" ht="18" customHeight="1" x14ac:dyDescent="0.25">
      <c r="A84" s="38">
        <v>81</v>
      </c>
      <c r="B84" s="31">
        <v>98167</v>
      </c>
      <c r="C84" s="31">
        <v>98632</v>
      </c>
      <c r="D84" s="31" t="s">
        <v>24</v>
      </c>
      <c r="E84" s="40"/>
    </row>
    <row r="85" spans="1:5" ht="18" customHeight="1" x14ac:dyDescent="0.25">
      <c r="A85" s="38">
        <v>82</v>
      </c>
      <c r="B85" s="31">
        <v>55632</v>
      </c>
      <c r="C85" s="31">
        <v>56100</v>
      </c>
      <c r="D85" s="31" t="s">
        <v>24</v>
      </c>
      <c r="E85" s="40"/>
    </row>
    <row r="86" spans="1:5" ht="18" customHeight="1" x14ac:dyDescent="0.25">
      <c r="A86" s="38">
        <v>83</v>
      </c>
      <c r="B86" s="31">
        <v>26452</v>
      </c>
      <c r="C86" s="31">
        <v>27156</v>
      </c>
      <c r="D86" s="31" t="s">
        <v>28</v>
      </c>
      <c r="E86" s="40"/>
    </row>
    <row r="87" spans="1:5" ht="18" customHeight="1" x14ac:dyDescent="0.25">
      <c r="A87" s="38">
        <v>84</v>
      </c>
      <c r="B87" s="31">
        <v>94652</v>
      </c>
      <c r="C87" s="31">
        <v>95365</v>
      </c>
      <c r="D87" s="31" t="s">
        <v>28</v>
      </c>
      <c r="E87" s="40"/>
    </row>
    <row r="88" spans="1:5" ht="18" customHeight="1" x14ac:dyDescent="0.25">
      <c r="A88" s="38">
        <v>85</v>
      </c>
      <c r="B88" s="31">
        <v>11478</v>
      </c>
      <c r="C88" s="31">
        <v>12690</v>
      </c>
      <c r="D88" s="31" t="s">
        <v>28</v>
      </c>
      <c r="E88" s="40"/>
    </row>
    <row r="89" spans="1:5" ht="18" customHeight="1" x14ac:dyDescent="0.25">
      <c r="A89" s="38">
        <v>86</v>
      </c>
      <c r="B89" s="31">
        <v>95478</v>
      </c>
      <c r="C89" s="31">
        <v>96652</v>
      </c>
      <c r="D89" s="31" t="s">
        <v>28</v>
      </c>
      <c r="E89" s="40"/>
    </row>
    <row r="90" spans="1:5" ht="18" customHeight="1" x14ac:dyDescent="0.25">
      <c r="A90" s="38">
        <v>87</v>
      </c>
      <c r="B90" s="31">
        <v>93462</v>
      </c>
      <c r="C90" s="31">
        <v>94563</v>
      </c>
      <c r="D90" s="31" t="s">
        <v>28</v>
      </c>
      <c r="E90" s="40"/>
    </row>
    <row r="91" spans="1:5" ht="18" customHeight="1" x14ac:dyDescent="0.25">
      <c r="A91" s="38">
        <v>88</v>
      </c>
      <c r="B91" s="31">
        <v>34563</v>
      </c>
      <c r="C91" s="31">
        <v>35621</v>
      </c>
      <c r="D91" s="31" t="s">
        <v>28</v>
      </c>
      <c r="E91" s="40"/>
    </row>
    <row r="92" spans="1:5" ht="18" customHeight="1" x14ac:dyDescent="0.25">
      <c r="A92" s="38">
        <v>89</v>
      </c>
      <c r="B92" s="31">
        <v>11652</v>
      </c>
      <c r="C92" s="31">
        <v>12691</v>
      </c>
      <c r="D92" s="31" t="s">
        <v>28</v>
      </c>
      <c r="E92" s="40"/>
    </row>
    <row r="93" spans="1:5" ht="18" customHeight="1" x14ac:dyDescent="0.25">
      <c r="A93" s="38">
        <v>90</v>
      </c>
      <c r="B93" s="31">
        <v>31633</v>
      </c>
      <c r="C93" s="31">
        <v>32669</v>
      </c>
      <c r="D93" s="31" t="s">
        <v>28</v>
      </c>
      <c r="E93" s="40"/>
    </row>
    <row r="94" spans="1:5" ht="18" customHeight="1" x14ac:dyDescent="0.25">
      <c r="A94" s="38">
        <v>91</v>
      </c>
      <c r="B94" s="31">
        <v>45034</v>
      </c>
      <c r="C94" s="31">
        <v>45930</v>
      </c>
      <c r="D94" s="31" t="s">
        <v>28</v>
      </c>
      <c r="E94" s="40"/>
    </row>
    <row r="95" spans="1:5" ht="18" customHeight="1" x14ac:dyDescent="0.25">
      <c r="A95" s="38">
        <v>92</v>
      </c>
      <c r="B95" s="31">
        <v>99032</v>
      </c>
      <c r="C95" s="31">
        <v>99856</v>
      </c>
      <c r="D95" s="31" t="s">
        <v>28</v>
      </c>
      <c r="E95" s="40"/>
    </row>
    <row r="96" spans="1:5" ht="18" customHeight="1" x14ac:dyDescent="0.25">
      <c r="A96" s="38">
        <v>93</v>
      </c>
      <c r="B96" s="31">
        <v>64885</v>
      </c>
      <c r="C96" s="31">
        <v>65701</v>
      </c>
      <c r="D96" s="31" t="s">
        <v>28</v>
      </c>
      <c r="E96" s="40"/>
    </row>
    <row r="97" spans="1:5" ht="18" customHeight="1" x14ac:dyDescent="0.25">
      <c r="A97" s="38">
        <v>94</v>
      </c>
      <c r="B97" s="31">
        <v>89754</v>
      </c>
      <c r="C97" s="31">
        <v>90254</v>
      </c>
      <c r="D97" s="31" t="s">
        <v>24</v>
      </c>
      <c r="E97" s="40"/>
    </row>
    <row r="98" spans="1:5" ht="18" customHeight="1" x14ac:dyDescent="0.25">
      <c r="A98" s="38">
        <v>95</v>
      </c>
      <c r="B98" s="31">
        <v>55103</v>
      </c>
      <c r="C98" s="31">
        <v>55603</v>
      </c>
      <c r="D98" s="31" t="s">
        <v>24</v>
      </c>
      <c r="E98" s="40"/>
    </row>
    <row r="99" spans="1:5" ht="18" customHeight="1" x14ac:dyDescent="0.25">
      <c r="A99" s="38">
        <v>96</v>
      </c>
      <c r="B99" s="31">
        <v>22453</v>
      </c>
      <c r="C99" s="31">
        <v>22951</v>
      </c>
      <c r="D99" s="31" t="s">
        <v>24</v>
      </c>
      <c r="E99" s="40"/>
    </row>
    <row r="100" spans="1:5" ht="18" customHeight="1" x14ac:dyDescent="0.25">
      <c r="A100" s="38">
        <v>97</v>
      </c>
      <c r="B100" s="31">
        <v>22468</v>
      </c>
      <c r="C100" s="31">
        <v>22963</v>
      </c>
      <c r="D100" s="31" t="s">
        <v>24</v>
      </c>
      <c r="E100" s="40"/>
    </row>
    <row r="101" spans="1:5" ht="18" customHeight="1" x14ac:dyDescent="0.25">
      <c r="A101" s="38">
        <v>98</v>
      </c>
      <c r="B101" s="31">
        <v>56325</v>
      </c>
      <c r="C101" s="31">
        <v>56820</v>
      </c>
      <c r="D101" s="31" t="s">
        <v>24</v>
      </c>
      <c r="E101" s="40"/>
    </row>
    <row r="102" spans="1:5" ht="18" customHeight="1" x14ac:dyDescent="0.25">
      <c r="A102" s="38">
        <v>99</v>
      </c>
      <c r="B102" s="31">
        <v>22468</v>
      </c>
      <c r="C102" s="31">
        <v>22963</v>
      </c>
      <c r="D102" s="31" t="s">
        <v>24</v>
      </c>
      <c r="E102" s="40"/>
    </row>
    <row r="103" spans="1:5" ht="18" customHeight="1" x14ac:dyDescent="0.25">
      <c r="A103" s="38">
        <v>100</v>
      </c>
      <c r="B103" s="31">
        <v>12635</v>
      </c>
      <c r="C103" s="31">
        <v>12872</v>
      </c>
      <c r="D103" s="31" t="s">
        <v>24</v>
      </c>
      <c r="E103" s="40"/>
    </row>
    <row r="104" spans="1:5" ht="18" customHeight="1" x14ac:dyDescent="0.25">
      <c r="A104" s="38">
        <v>101</v>
      </c>
      <c r="B104" s="31">
        <v>45034</v>
      </c>
      <c r="C104" s="31">
        <v>45523</v>
      </c>
      <c r="D104" s="31" t="s">
        <v>24</v>
      </c>
      <c r="E104" s="40"/>
    </row>
    <row r="105" spans="1:5" ht="18" customHeight="1" x14ac:dyDescent="0.25">
      <c r="A105" s="38">
        <v>102</v>
      </c>
      <c r="B105" s="31">
        <v>34586</v>
      </c>
      <c r="C105" s="31">
        <v>35068</v>
      </c>
      <c r="D105" s="31" t="s">
        <v>24</v>
      </c>
      <c r="E105" s="40"/>
    </row>
    <row r="106" spans="1:5" ht="18" customHeight="1" x14ac:dyDescent="0.25">
      <c r="A106" s="38">
        <v>103</v>
      </c>
      <c r="B106" s="31">
        <v>24934</v>
      </c>
      <c r="C106" s="31">
        <v>26225</v>
      </c>
      <c r="D106" s="31" t="s">
        <v>28</v>
      </c>
      <c r="E106" s="40"/>
    </row>
    <row r="107" spans="1:5" ht="18" customHeight="1" x14ac:dyDescent="0.25">
      <c r="A107" s="38">
        <v>104</v>
      </c>
      <c r="B107" s="31">
        <v>11365</v>
      </c>
      <c r="C107" s="31">
        <v>12689</v>
      </c>
      <c r="D107" s="31" t="s">
        <v>28</v>
      </c>
      <c r="E107" s="40"/>
    </row>
    <row r="108" spans="1:5" ht="18" customHeight="1" x14ac:dyDescent="0.25">
      <c r="A108" s="38">
        <v>105</v>
      </c>
      <c r="B108" s="31">
        <v>75037</v>
      </c>
      <c r="C108" s="31">
        <v>76390</v>
      </c>
      <c r="D108" s="31" t="s">
        <v>28</v>
      </c>
      <c r="E108" s="40"/>
    </row>
    <row r="109" spans="1:5" ht="18" customHeight="1" x14ac:dyDescent="0.25">
      <c r="A109" s="38">
        <v>106</v>
      </c>
      <c r="B109" s="31">
        <v>10305</v>
      </c>
      <c r="C109" s="31">
        <v>11689</v>
      </c>
      <c r="D109" s="31" t="s">
        <v>28</v>
      </c>
      <c r="E109" s="40"/>
    </row>
    <row r="110" spans="1:5" ht="18" customHeight="1" x14ac:dyDescent="0.25">
      <c r="A110" s="38">
        <v>107</v>
      </c>
      <c r="B110" s="31">
        <v>22227</v>
      </c>
      <c r="C110" s="31">
        <v>22369</v>
      </c>
      <c r="D110" s="31" t="s">
        <v>24</v>
      </c>
      <c r="E110" s="40"/>
    </row>
    <row r="111" spans="1:5" ht="18" customHeight="1" x14ac:dyDescent="0.25">
      <c r="A111" s="38">
        <v>108</v>
      </c>
      <c r="B111" s="31">
        <v>47031</v>
      </c>
      <c r="C111" s="31">
        <v>48225</v>
      </c>
      <c r="D111" s="31" t="s">
        <v>28</v>
      </c>
      <c r="E111" s="40"/>
    </row>
    <row r="112" spans="1:5" ht="18" customHeight="1" x14ac:dyDescent="0.25">
      <c r="A112" s="38">
        <v>109</v>
      </c>
      <c r="B112" s="31">
        <v>45020</v>
      </c>
      <c r="C112" s="31">
        <v>46225</v>
      </c>
      <c r="D112" s="31" t="s">
        <v>28</v>
      </c>
      <c r="E112" s="40"/>
    </row>
    <row r="113" spans="1:5" ht="18" customHeight="1" x14ac:dyDescent="0.25">
      <c r="A113" s="38">
        <v>110</v>
      </c>
      <c r="B113" s="31">
        <v>23701</v>
      </c>
      <c r="C113" s="31">
        <v>25369</v>
      </c>
      <c r="D113" s="31" t="s">
        <v>28</v>
      </c>
      <c r="E113" s="40"/>
    </row>
    <row r="114" spans="1:5" ht="18" customHeight="1" x14ac:dyDescent="0.25">
      <c r="A114" s="38">
        <v>111</v>
      </c>
      <c r="B114" s="31">
        <v>18235</v>
      </c>
      <c r="C114" s="31">
        <v>19905</v>
      </c>
      <c r="D114" s="31" t="s">
        <v>28</v>
      </c>
      <c r="E114" s="40"/>
    </row>
    <row r="115" spans="1:5" ht="18" customHeight="1" x14ac:dyDescent="0.25">
      <c r="A115" s="38">
        <v>112</v>
      </c>
      <c r="B115" s="31">
        <v>10999</v>
      </c>
      <c r="C115" s="31">
        <v>12697</v>
      </c>
      <c r="D115" s="31" t="s">
        <v>28</v>
      </c>
      <c r="E115" s="40"/>
    </row>
    <row r="116" spans="1:5" ht="18" customHeight="1" x14ac:dyDescent="0.25">
      <c r="A116" s="38">
        <v>113</v>
      </c>
      <c r="B116" s="31">
        <v>44002</v>
      </c>
      <c r="C116" s="31">
        <v>45724</v>
      </c>
      <c r="D116" s="31" t="s">
        <v>28</v>
      </c>
      <c r="E116" s="40"/>
    </row>
    <row r="117" spans="1:5" ht="18" customHeight="1" x14ac:dyDescent="0.25">
      <c r="A117" s="38">
        <v>114</v>
      </c>
      <c r="B117" s="31">
        <v>45035</v>
      </c>
      <c r="C117" s="31">
        <v>47152</v>
      </c>
      <c r="D117" s="31" t="s">
        <v>28</v>
      </c>
      <c r="E117" s="40"/>
    </row>
    <row r="118" spans="1:5" ht="18" customHeight="1" x14ac:dyDescent="0.25">
      <c r="A118" s="38">
        <v>115</v>
      </c>
      <c r="B118" s="31">
        <v>10478</v>
      </c>
      <c r="C118" s="31">
        <v>12696</v>
      </c>
      <c r="D118" s="31" t="s">
        <v>28</v>
      </c>
      <c r="E118" s="40"/>
    </row>
    <row r="119" spans="1:5" ht="18" customHeight="1" x14ac:dyDescent="0.25">
      <c r="A119" s="38">
        <v>116</v>
      </c>
      <c r="B119" s="31">
        <v>38332</v>
      </c>
      <c r="C119" s="31">
        <v>40558</v>
      </c>
      <c r="D119" s="31" t="s">
        <v>28</v>
      </c>
      <c r="E119" s="40"/>
    </row>
    <row r="120" spans="1:5" ht="18" customHeight="1" x14ac:dyDescent="0.25">
      <c r="A120" s="38">
        <v>117</v>
      </c>
      <c r="B120" s="31">
        <v>28323</v>
      </c>
      <c r="C120" s="31">
        <v>28558</v>
      </c>
      <c r="D120" s="31" t="s">
        <v>24</v>
      </c>
      <c r="E120" s="40"/>
    </row>
    <row r="121" spans="1:5" ht="18" customHeight="1" x14ac:dyDescent="0.25">
      <c r="A121" s="38">
        <v>118</v>
      </c>
      <c r="B121" s="31">
        <v>68218</v>
      </c>
      <c r="C121" s="31">
        <v>68985</v>
      </c>
      <c r="D121" s="31" t="s">
        <v>28</v>
      </c>
      <c r="E121" s="40"/>
    </row>
    <row r="122" spans="1:5" ht="18" customHeight="1" x14ac:dyDescent="0.25">
      <c r="A122" s="38">
        <v>119</v>
      </c>
      <c r="B122" s="31">
        <v>45036</v>
      </c>
      <c r="C122" s="31">
        <v>47271</v>
      </c>
      <c r="D122" s="31" t="s">
        <v>28</v>
      </c>
      <c r="E122" s="40"/>
    </row>
    <row r="123" spans="1:5" ht="18" customHeight="1" x14ac:dyDescent="0.25">
      <c r="A123" s="38">
        <v>120</v>
      </c>
      <c r="B123" s="31">
        <v>22701</v>
      </c>
      <c r="C123" s="31">
        <v>25369</v>
      </c>
      <c r="D123" s="31" t="s">
        <v>28</v>
      </c>
      <c r="E123" s="40"/>
    </row>
    <row r="124" spans="1:5" ht="18" customHeight="1" x14ac:dyDescent="0.25">
      <c r="A124" s="38">
        <v>121</v>
      </c>
      <c r="B124" s="31">
        <v>70122</v>
      </c>
      <c r="C124" s="31">
        <v>70253</v>
      </c>
      <c r="D124" s="31" t="s">
        <v>24</v>
      </c>
      <c r="E124" s="40"/>
    </row>
    <row r="125" spans="1:5" ht="18" customHeight="1" x14ac:dyDescent="0.25">
      <c r="A125" s="38">
        <v>122</v>
      </c>
      <c r="B125" s="31">
        <v>31633</v>
      </c>
      <c r="C125" s="31">
        <v>34669</v>
      </c>
      <c r="D125" s="31" t="s">
        <v>28</v>
      </c>
      <c r="E125" s="40"/>
    </row>
    <row r="126" spans="1:5" ht="18" customHeight="1" x14ac:dyDescent="0.25">
      <c r="A126" s="38">
        <v>123</v>
      </c>
      <c r="B126" s="31">
        <v>45031</v>
      </c>
      <c r="C126" s="31">
        <v>45225</v>
      </c>
      <c r="D126" s="31" t="s">
        <v>24</v>
      </c>
      <c r="E126" s="40"/>
    </row>
    <row r="127" spans="1:5" ht="18" customHeight="1" x14ac:dyDescent="0.25">
      <c r="A127" s="38">
        <v>124</v>
      </c>
      <c r="B127" s="31">
        <v>31400</v>
      </c>
      <c r="C127" s="31">
        <v>32665</v>
      </c>
      <c r="D127" s="31" t="s">
        <v>28</v>
      </c>
      <c r="E127" s="40"/>
    </row>
    <row r="128" spans="1:5" ht="18" customHeight="1" x14ac:dyDescent="0.25">
      <c r="A128" s="38">
        <v>125</v>
      </c>
      <c r="B128" s="31">
        <v>33866</v>
      </c>
      <c r="C128" s="31">
        <v>34522</v>
      </c>
      <c r="D128" s="31" t="s">
        <v>28</v>
      </c>
      <c r="E128" s="40"/>
    </row>
    <row r="129" spans="1:5" ht="18" customHeight="1" x14ac:dyDescent="0.25">
      <c r="A129" s="38">
        <v>126</v>
      </c>
      <c r="B129" s="31">
        <v>39099</v>
      </c>
      <c r="C129" s="31">
        <v>40223</v>
      </c>
      <c r="D129" s="31" t="s">
        <v>28</v>
      </c>
      <c r="E129" s="40"/>
    </row>
    <row r="130" spans="1:5" ht="18" customHeight="1" x14ac:dyDescent="0.25">
      <c r="A130" s="38">
        <v>127</v>
      </c>
      <c r="B130" s="31">
        <v>36099</v>
      </c>
      <c r="C130" s="31">
        <v>38223</v>
      </c>
      <c r="D130" s="31" t="s">
        <v>28</v>
      </c>
      <c r="E130" s="40"/>
    </row>
    <row r="131" spans="1:5" ht="18" customHeight="1" x14ac:dyDescent="0.25">
      <c r="A131" s="38">
        <v>128</v>
      </c>
      <c r="B131" s="31">
        <v>21099</v>
      </c>
      <c r="C131" s="31">
        <v>21223</v>
      </c>
      <c r="D131" s="31" t="s">
        <v>24</v>
      </c>
      <c r="E131" s="40"/>
    </row>
    <row r="132" spans="1:5" ht="18" customHeight="1" x14ac:dyDescent="0.25">
      <c r="A132" s="38">
        <v>129</v>
      </c>
      <c r="B132" s="31">
        <v>25320</v>
      </c>
      <c r="C132" s="31">
        <v>25832</v>
      </c>
      <c r="D132" s="31" t="s">
        <v>28</v>
      </c>
      <c r="E132" s="40"/>
    </row>
    <row r="133" spans="1:5" ht="18" customHeight="1" x14ac:dyDescent="0.25">
      <c r="A133" s="38">
        <v>130</v>
      </c>
      <c r="B133" s="31">
        <v>45032</v>
      </c>
      <c r="C133" s="31">
        <v>46313</v>
      </c>
      <c r="D133" s="31" t="s">
        <v>28</v>
      </c>
      <c r="E133" s="40"/>
    </row>
    <row r="134" spans="1:5" ht="18" customHeight="1" x14ac:dyDescent="0.25">
      <c r="A134" s="38">
        <v>131</v>
      </c>
      <c r="B134" s="31">
        <v>40565</v>
      </c>
      <c r="C134" s="31">
        <v>40879</v>
      </c>
      <c r="D134" s="31" t="s">
        <v>24</v>
      </c>
      <c r="E134" s="40"/>
    </row>
    <row r="135" spans="1:5" ht="18" customHeight="1" x14ac:dyDescent="0.25">
      <c r="A135" s="38">
        <v>132</v>
      </c>
      <c r="B135" s="31">
        <v>60565</v>
      </c>
      <c r="C135" s="31">
        <v>62892</v>
      </c>
      <c r="D135" s="31" t="s">
        <v>28</v>
      </c>
      <c r="E135" s="40"/>
    </row>
    <row r="136" spans="1:5" ht="18" customHeight="1" x14ac:dyDescent="0.25">
      <c r="A136" s="38">
        <v>133</v>
      </c>
      <c r="B136" s="31">
        <v>45033</v>
      </c>
      <c r="C136" s="31">
        <v>46605</v>
      </c>
      <c r="D136" s="31" t="s">
        <v>28</v>
      </c>
      <c r="E136" s="40"/>
    </row>
    <row r="137" spans="1:5" ht="18" customHeight="1" x14ac:dyDescent="0.25">
      <c r="A137" s="38">
        <v>134</v>
      </c>
      <c r="B137" s="31">
        <v>80383</v>
      </c>
      <c r="C137" s="31">
        <v>80905</v>
      </c>
      <c r="D137" s="31" t="s">
        <v>28</v>
      </c>
      <c r="E137" s="40"/>
    </row>
    <row r="138" spans="1:5" ht="18" customHeight="1" x14ac:dyDescent="0.25">
      <c r="A138" s="38">
        <v>135</v>
      </c>
      <c r="B138" s="31">
        <v>51038</v>
      </c>
      <c r="C138" s="31">
        <v>51409</v>
      </c>
      <c r="D138" s="31" t="s">
        <v>24</v>
      </c>
      <c r="E138" s="40"/>
    </row>
    <row r="139" spans="1:5" ht="18" customHeight="1" x14ac:dyDescent="0.25">
      <c r="A139" s="38">
        <v>136</v>
      </c>
      <c r="B139" s="31">
        <v>12589</v>
      </c>
      <c r="C139" s="31">
        <v>17509</v>
      </c>
      <c r="D139" s="31" t="s">
        <v>28</v>
      </c>
      <c r="E139" s="40"/>
    </row>
    <row r="140" spans="1:5" ht="18" customHeight="1" x14ac:dyDescent="0.25">
      <c r="A140" s="38">
        <v>137</v>
      </c>
      <c r="B140" s="31">
        <v>21581</v>
      </c>
      <c r="C140" s="31">
        <v>21705</v>
      </c>
      <c r="D140" s="31" t="s">
        <v>24</v>
      </c>
      <c r="E140" s="40"/>
    </row>
    <row r="141" spans="1:5" ht="18" customHeight="1" x14ac:dyDescent="0.25">
      <c r="A141" s="38">
        <v>138</v>
      </c>
      <c r="B141" s="31">
        <v>42798</v>
      </c>
      <c r="C141" s="31">
        <v>49663</v>
      </c>
      <c r="D141" s="31" t="s">
        <v>28</v>
      </c>
      <c r="E141" s="40"/>
    </row>
    <row r="142" spans="1:5" ht="18" customHeight="1" x14ac:dyDescent="0.25">
      <c r="A142" s="38">
        <v>139</v>
      </c>
      <c r="B142" s="31">
        <v>32249</v>
      </c>
      <c r="C142" s="31">
        <v>32635</v>
      </c>
      <c r="D142" s="31" t="s">
        <v>24</v>
      </c>
      <c r="E142" s="40"/>
    </row>
    <row r="143" spans="1:5" ht="18" customHeight="1" x14ac:dyDescent="0.25">
      <c r="A143" s="38">
        <v>140</v>
      </c>
      <c r="B143" s="31">
        <v>27167</v>
      </c>
      <c r="C143" s="31">
        <v>35336</v>
      </c>
      <c r="D143" s="31" t="s">
        <v>28</v>
      </c>
      <c r="E143" s="40"/>
    </row>
    <row r="144" spans="1:5" ht="18" customHeight="1" x14ac:dyDescent="0.25">
      <c r="A144" s="38">
        <v>141</v>
      </c>
      <c r="B144" s="31">
        <v>21162</v>
      </c>
      <c r="C144" s="31">
        <v>22623</v>
      </c>
      <c r="D144" s="31" t="s">
        <v>28</v>
      </c>
      <c r="E144" s="40"/>
    </row>
  </sheetData>
  <mergeCells count="5">
    <mergeCell ref="A1:C1"/>
    <mergeCell ref="A2:A3"/>
    <mergeCell ref="B2:C2"/>
    <mergeCell ref="G3:G4"/>
    <mergeCell ref="H3:H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"/>
  <sheetViews>
    <sheetView tabSelected="1" zoomScaleNormal="100" workbookViewId="0">
      <selection activeCell="D3" sqref="D3"/>
    </sheetView>
  </sheetViews>
  <sheetFormatPr defaultColWidth="8.85546875" defaultRowHeight="15" x14ac:dyDescent="0.25"/>
  <cols>
    <col min="1" max="3" width="12.7109375" style="20" customWidth="1"/>
    <col min="4" max="4" width="15.42578125" style="30" customWidth="1"/>
    <col min="5" max="5" width="15.42578125" style="20" customWidth="1"/>
    <col min="6" max="6" width="31.42578125" style="20" customWidth="1"/>
    <col min="7" max="16384" width="8.85546875" style="23"/>
  </cols>
  <sheetData>
    <row r="1" spans="1:7" ht="20.25" customHeight="1" x14ac:dyDescent="0.25">
      <c r="A1" s="156" t="s">
        <v>5</v>
      </c>
      <c r="B1" s="156"/>
      <c r="C1" s="156"/>
      <c r="D1" s="157" t="s">
        <v>6</v>
      </c>
      <c r="F1" s="21" t="s">
        <v>7</v>
      </c>
      <c r="G1" s="22">
        <v>2</v>
      </c>
    </row>
    <row r="2" spans="1:7" ht="20.25" customHeight="1" x14ac:dyDescent="0.25">
      <c r="A2" s="24" t="s">
        <v>8</v>
      </c>
      <c r="B2" s="24" t="s">
        <v>9</v>
      </c>
      <c r="C2" s="24" t="s">
        <v>10</v>
      </c>
      <c r="D2" s="157"/>
      <c r="F2" s="25" t="s">
        <v>11</v>
      </c>
      <c r="G2" s="123"/>
    </row>
    <row r="3" spans="1:7" ht="18" customHeight="1" x14ac:dyDescent="0.25">
      <c r="A3" s="26">
        <v>-360</v>
      </c>
      <c r="B3" s="27">
        <v>-6.2831853071795862</v>
      </c>
      <c r="C3" s="28">
        <f>COS(B3)+G$1</f>
        <v>3</v>
      </c>
      <c r="D3" s="125"/>
      <c r="E3" s="29"/>
      <c r="F3" s="25" t="s">
        <v>12</v>
      </c>
      <c r="G3" s="124"/>
    </row>
    <row r="4" spans="1:7" ht="18" customHeight="1" x14ac:dyDescent="0.25">
      <c r="A4" s="26">
        <v>-350</v>
      </c>
      <c r="B4" s="27">
        <v>-6.1086523819801535</v>
      </c>
      <c r="C4" s="28">
        <f>COS(B4)+G$1</f>
        <v>2.9848077530122081</v>
      </c>
      <c r="D4" s="125"/>
      <c r="E4" s="29"/>
    </row>
    <row r="5" spans="1:7" ht="18" customHeight="1" x14ac:dyDescent="0.25">
      <c r="A5" s="26">
        <v>-340</v>
      </c>
      <c r="B5" s="27">
        <v>-5.9341194567807207</v>
      </c>
      <c r="C5" s="28">
        <f>COS(B5)+G$1</f>
        <v>2.9396926207859084</v>
      </c>
      <c r="D5" s="125"/>
      <c r="E5" s="29"/>
    </row>
    <row r="6" spans="1:7" ht="18" customHeight="1" x14ac:dyDescent="0.25">
      <c r="A6" s="26">
        <v>-330</v>
      </c>
      <c r="B6" s="27">
        <v>-5.7595865315812871</v>
      </c>
      <c r="C6" s="28">
        <f t="shared" ref="C6:C69" si="0">COS(B6)+G$1</f>
        <v>2.8660254037844384</v>
      </c>
      <c r="D6" s="125"/>
      <c r="E6" s="29"/>
    </row>
    <row r="7" spans="1:7" ht="18" customHeight="1" x14ac:dyDescent="0.25">
      <c r="A7" s="26">
        <v>-320</v>
      </c>
      <c r="B7" s="27">
        <v>-5.5850536063818543</v>
      </c>
      <c r="C7" s="28">
        <f t="shared" si="0"/>
        <v>2.7660444431189779</v>
      </c>
      <c r="D7" s="125"/>
      <c r="E7" s="29"/>
    </row>
    <row r="8" spans="1:7" ht="18" customHeight="1" x14ac:dyDescent="0.25">
      <c r="A8" s="26">
        <v>-310</v>
      </c>
      <c r="B8" s="27">
        <v>-5.4105206811824216</v>
      </c>
      <c r="C8" s="28">
        <f t="shared" si="0"/>
        <v>2.6427876096865393</v>
      </c>
      <c r="D8" s="125"/>
      <c r="E8" s="29"/>
    </row>
    <row r="9" spans="1:7" ht="18" customHeight="1" x14ac:dyDescent="0.25">
      <c r="A9" s="26">
        <v>-300</v>
      </c>
      <c r="B9" s="27">
        <v>-5.2359877559829888</v>
      </c>
      <c r="C9" s="28">
        <f t="shared" si="0"/>
        <v>2.5</v>
      </c>
      <c r="D9" s="125"/>
      <c r="E9" s="29"/>
    </row>
    <row r="10" spans="1:7" ht="18" customHeight="1" x14ac:dyDescent="0.25">
      <c r="A10" s="26">
        <v>-290</v>
      </c>
      <c r="B10" s="27">
        <v>-5.0614548307835561</v>
      </c>
      <c r="C10" s="28">
        <f t="shared" si="0"/>
        <v>2.3420201433256689</v>
      </c>
      <c r="D10" s="125"/>
      <c r="E10" s="29"/>
    </row>
    <row r="11" spans="1:7" ht="18" customHeight="1" x14ac:dyDescent="0.25">
      <c r="A11" s="26">
        <v>-280</v>
      </c>
      <c r="B11" s="27">
        <v>-4.8869219055841224</v>
      </c>
      <c r="C11" s="28">
        <f t="shared" si="0"/>
        <v>2.1736481776669301</v>
      </c>
      <c r="D11" s="125"/>
      <c r="E11" s="29"/>
    </row>
    <row r="12" spans="1:7" ht="18" customHeight="1" x14ac:dyDescent="0.25">
      <c r="A12" s="26">
        <v>-270</v>
      </c>
      <c r="B12" s="27">
        <v>-4.7123889803846897</v>
      </c>
      <c r="C12" s="28">
        <f t="shared" si="0"/>
        <v>1.9999999999999998</v>
      </c>
      <c r="D12" s="125"/>
      <c r="E12" s="29"/>
    </row>
    <row r="13" spans="1:7" ht="18" customHeight="1" x14ac:dyDescent="0.25">
      <c r="A13" s="26">
        <v>-260</v>
      </c>
      <c r="B13" s="27">
        <v>-4.5378560551852569</v>
      </c>
      <c r="C13" s="28">
        <f t="shared" si="0"/>
        <v>1.8263518223330697</v>
      </c>
      <c r="D13" s="125"/>
      <c r="E13" s="29"/>
    </row>
    <row r="14" spans="1:7" ht="18" customHeight="1" x14ac:dyDescent="0.25">
      <c r="A14" s="26">
        <v>-250</v>
      </c>
      <c r="B14" s="27">
        <v>-4.3633231299858242</v>
      </c>
      <c r="C14" s="28">
        <f t="shared" si="0"/>
        <v>1.6579798566743316</v>
      </c>
      <c r="D14" s="125"/>
      <c r="E14" s="29"/>
    </row>
    <row r="15" spans="1:7" ht="18" customHeight="1" x14ac:dyDescent="0.25">
      <c r="A15" s="26">
        <v>-240</v>
      </c>
      <c r="B15" s="27">
        <v>-4.1887902047863905</v>
      </c>
      <c r="C15" s="28">
        <f t="shared" si="0"/>
        <v>1.4999999999999996</v>
      </c>
      <c r="D15" s="125"/>
      <c r="E15" s="29"/>
    </row>
    <row r="16" spans="1:7" ht="18" customHeight="1" x14ac:dyDescent="0.25">
      <c r="A16" s="26">
        <v>-230</v>
      </c>
      <c r="B16" s="27">
        <v>-4.0142572795869578</v>
      </c>
      <c r="C16" s="28">
        <f t="shared" si="0"/>
        <v>1.3572123903134605</v>
      </c>
      <c r="D16" s="125"/>
      <c r="E16" s="29"/>
    </row>
    <row r="17" spans="1:5" ht="18" customHeight="1" x14ac:dyDescent="0.25">
      <c r="A17" s="26">
        <v>-220</v>
      </c>
      <c r="B17" s="27">
        <v>-3.839724354387525</v>
      </c>
      <c r="C17" s="28">
        <f t="shared" si="0"/>
        <v>1.2339555568810221</v>
      </c>
      <c r="D17" s="125"/>
      <c r="E17" s="29"/>
    </row>
    <row r="18" spans="1:5" ht="18" customHeight="1" x14ac:dyDescent="0.25">
      <c r="A18" s="26">
        <v>-210</v>
      </c>
      <c r="B18" s="27">
        <v>-3.6651914291880923</v>
      </c>
      <c r="C18" s="28">
        <f t="shared" si="0"/>
        <v>1.1339745962155614</v>
      </c>
      <c r="D18" s="125"/>
      <c r="E18" s="29"/>
    </row>
    <row r="19" spans="1:5" ht="18" customHeight="1" x14ac:dyDescent="0.25">
      <c r="A19" s="26">
        <v>-200</v>
      </c>
      <c r="B19" s="27">
        <v>-3.4906585039886591</v>
      </c>
      <c r="C19" s="28">
        <f t="shared" si="0"/>
        <v>1.0603073792140916</v>
      </c>
      <c r="D19" s="125"/>
      <c r="E19" s="29"/>
    </row>
    <row r="20" spans="1:5" ht="18" customHeight="1" x14ac:dyDescent="0.25">
      <c r="A20" s="26">
        <v>-190</v>
      </c>
      <c r="B20" s="27">
        <v>-3.3161255787892263</v>
      </c>
      <c r="C20" s="28">
        <f t="shared" si="0"/>
        <v>1.0151922469877919</v>
      </c>
      <c r="D20" s="125"/>
      <c r="E20" s="29"/>
    </row>
    <row r="21" spans="1:5" ht="18" customHeight="1" x14ac:dyDescent="0.25">
      <c r="A21" s="26">
        <v>-180</v>
      </c>
      <c r="B21" s="27">
        <v>-3.1415926535897931</v>
      </c>
      <c r="C21" s="28">
        <f t="shared" si="0"/>
        <v>1</v>
      </c>
      <c r="D21" s="125"/>
      <c r="E21" s="29"/>
    </row>
    <row r="22" spans="1:5" ht="18" customHeight="1" x14ac:dyDescent="0.25">
      <c r="A22" s="26">
        <v>-170</v>
      </c>
      <c r="B22" s="27">
        <v>-2.9670597283903604</v>
      </c>
      <c r="C22" s="28">
        <f t="shared" si="0"/>
        <v>1.0151922469877919</v>
      </c>
      <c r="D22" s="125"/>
      <c r="E22" s="29"/>
    </row>
    <row r="23" spans="1:5" ht="18" customHeight="1" x14ac:dyDescent="0.25">
      <c r="A23" s="26">
        <v>-160</v>
      </c>
      <c r="B23" s="27">
        <v>-2.7925268031909272</v>
      </c>
      <c r="C23" s="28">
        <f t="shared" si="0"/>
        <v>1.0603073792140916</v>
      </c>
      <c r="D23" s="125"/>
      <c r="E23" s="29"/>
    </row>
    <row r="24" spans="1:5" ht="18" customHeight="1" x14ac:dyDescent="0.25">
      <c r="A24" s="26">
        <v>-150</v>
      </c>
      <c r="B24" s="27">
        <v>-2.6179938779914944</v>
      </c>
      <c r="C24" s="28">
        <f t="shared" si="0"/>
        <v>1.1339745962155612</v>
      </c>
      <c r="D24" s="125"/>
      <c r="E24" s="29"/>
    </row>
    <row r="25" spans="1:5" ht="18" customHeight="1" x14ac:dyDescent="0.25">
      <c r="A25" s="26">
        <v>-140</v>
      </c>
      <c r="B25" s="27">
        <v>-2.4434609527920612</v>
      </c>
      <c r="C25" s="28">
        <f t="shared" si="0"/>
        <v>1.2339555568810221</v>
      </c>
      <c r="D25" s="125"/>
      <c r="E25" s="29"/>
    </row>
    <row r="26" spans="1:5" ht="18" customHeight="1" x14ac:dyDescent="0.25">
      <c r="A26" s="26">
        <v>-130</v>
      </c>
      <c r="B26" s="27">
        <v>-2.2689280275926285</v>
      </c>
      <c r="C26" s="28">
        <f t="shared" si="0"/>
        <v>1.3572123903134607</v>
      </c>
      <c r="D26" s="125"/>
      <c r="E26" s="29"/>
    </row>
    <row r="27" spans="1:5" ht="18" customHeight="1" x14ac:dyDescent="0.25">
      <c r="A27" s="26">
        <v>-120</v>
      </c>
      <c r="B27" s="27">
        <v>-2.0943951023931953</v>
      </c>
      <c r="C27" s="28">
        <f t="shared" si="0"/>
        <v>1.5000000000000002</v>
      </c>
      <c r="D27" s="125"/>
      <c r="E27" s="29"/>
    </row>
    <row r="28" spans="1:5" ht="18" customHeight="1" x14ac:dyDescent="0.25">
      <c r="A28" s="26">
        <v>-110</v>
      </c>
      <c r="B28" s="27">
        <v>-1.9198621771937625</v>
      </c>
      <c r="C28" s="28">
        <f t="shared" si="0"/>
        <v>1.6579798566743313</v>
      </c>
      <c r="D28" s="125"/>
      <c r="E28" s="29"/>
    </row>
    <row r="29" spans="1:5" ht="18" customHeight="1" x14ac:dyDescent="0.25">
      <c r="A29" s="26">
        <v>-100</v>
      </c>
      <c r="B29" s="27">
        <v>-1.7453292519943295</v>
      </c>
      <c r="C29" s="28">
        <f t="shared" si="0"/>
        <v>1.8263518223330697</v>
      </c>
      <c r="D29" s="125"/>
      <c r="E29" s="29"/>
    </row>
    <row r="30" spans="1:5" ht="18" customHeight="1" x14ac:dyDescent="0.25">
      <c r="A30" s="26">
        <v>-90</v>
      </c>
      <c r="B30" s="27">
        <v>-1.5707963267948966</v>
      </c>
      <c r="C30" s="28">
        <f t="shared" si="0"/>
        <v>2</v>
      </c>
      <c r="D30" s="125"/>
      <c r="E30" s="29"/>
    </row>
    <row r="31" spans="1:5" ht="18" customHeight="1" x14ac:dyDescent="0.25">
      <c r="A31" s="26">
        <v>-80</v>
      </c>
      <c r="B31" s="27">
        <v>-1.3962634015954636</v>
      </c>
      <c r="C31" s="28">
        <f t="shared" si="0"/>
        <v>2.1736481776669305</v>
      </c>
      <c r="D31" s="125"/>
      <c r="E31" s="29"/>
    </row>
    <row r="32" spans="1:5" ht="18" customHeight="1" x14ac:dyDescent="0.25">
      <c r="A32" s="26">
        <v>-70</v>
      </c>
      <c r="B32" s="27">
        <v>-1.2217304763960306</v>
      </c>
      <c r="C32" s="28">
        <f t="shared" si="0"/>
        <v>2.3420201433256689</v>
      </c>
      <c r="D32" s="125"/>
      <c r="E32" s="29"/>
    </row>
    <row r="33" spans="1:5" ht="18" customHeight="1" x14ac:dyDescent="0.25">
      <c r="A33" s="26">
        <v>-60</v>
      </c>
      <c r="B33" s="27">
        <v>-1.0471975511965976</v>
      </c>
      <c r="C33" s="28">
        <f t="shared" si="0"/>
        <v>2.5</v>
      </c>
      <c r="D33" s="125"/>
      <c r="E33" s="29"/>
    </row>
    <row r="34" spans="1:5" ht="18" customHeight="1" x14ac:dyDescent="0.25">
      <c r="A34" s="26">
        <v>-50</v>
      </c>
      <c r="B34" s="27">
        <v>-0.87266462599716477</v>
      </c>
      <c r="C34" s="28">
        <f t="shared" si="0"/>
        <v>2.6427876096865393</v>
      </c>
      <c r="D34" s="125"/>
      <c r="E34" s="29"/>
    </row>
    <row r="35" spans="1:5" ht="18" customHeight="1" x14ac:dyDescent="0.25">
      <c r="A35" s="26">
        <v>-40</v>
      </c>
      <c r="B35" s="27">
        <v>-0.69813170079773179</v>
      </c>
      <c r="C35" s="28">
        <f t="shared" si="0"/>
        <v>2.7660444431189779</v>
      </c>
      <c r="D35" s="125"/>
      <c r="E35" s="29"/>
    </row>
    <row r="36" spans="1:5" ht="18" customHeight="1" x14ac:dyDescent="0.25">
      <c r="A36" s="26">
        <v>-30</v>
      </c>
      <c r="B36" s="27">
        <v>-0.52359877559829882</v>
      </c>
      <c r="C36" s="28">
        <f t="shared" si="0"/>
        <v>2.8660254037844388</v>
      </c>
      <c r="D36" s="125"/>
      <c r="E36" s="29"/>
    </row>
    <row r="37" spans="1:5" ht="18" customHeight="1" x14ac:dyDescent="0.25">
      <c r="A37" s="26">
        <v>-20</v>
      </c>
      <c r="B37" s="27">
        <v>-0.3490658503988659</v>
      </c>
      <c r="C37" s="28">
        <f t="shared" si="0"/>
        <v>2.9396926207859084</v>
      </c>
      <c r="D37" s="125"/>
      <c r="E37" s="29"/>
    </row>
    <row r="38" spans="1:5" ht="18" customHeight="1" x14ac:dyDescent="0.25">
      <c r="A38" s="26">
        <v>-10</v>
      </c>
      <c r="B38" s="27">
        <v>-0.17453292519943295</v>
      </c>
      <c r="C38" s="28">
        <f t="shared" si="0"/>
        <v>2.9848077530122081</v>
      </c>
      <c r="D38" s="125"/>
      <c r="E38" s="29"/>
    </row>
    <row r="39" spans="1:5" ht="18" customHeight="1" x14ac:dyDescent="0.25">
      <c r="A39" s="26">
        <v>0</v>
      </c>
      <c r="B39" s="27">
        <v>0</v>
      </c>
      <c r="C39" s="28">
        <f t="shared" si="0"/>
        <v>3</v>
      </c>
      <c r="D39" s="125"/>
      <c r="E39" s="29"/>
    </row>
    <row r="40" spans="1:5" ht="18" customHeight="1" x14ac:dyDescent="0.25">
      <c r="A40" s="26">
        <v>10</v>
      </c>
      <c r="B40" s="27">
        <v>0.17453292519943295</v>
      </c>
      <c r="C40" s="28">
        <f t="shared" si="0"/>
        <v>2.9848077530122081</v>
      </c>
      <c r="D40" s="125"/>
      <c r="E40" s="29"/>
    </row>
    <row r="41" spans="1:5" ht="18" customHeight="1" x14ac:dyDescent="0.25">
      <c r="A41" s="26">
        <v>20</v>
      </c>
      <c r="B41" s="27">
        <v>0.3490658503988659</v>
      </c>
      <c r="C41" s="28">
        <f t="shared" si="0"/>
        <v>2.9396926207859084</v>
      </c>
      <c r="D41" s="125"/>
      <c r="E41" s="29"/>
    </row>
    <row r="42" spans="1:5" ht="18" customHeight="1" x14ac:dyDescent="0.25">
      <c r="A42" s="26">
        <v>30</v>
      </c>
      <c r="B42" s="27">
        <v>0.52359877559829882</v>
      </c>
      <c r="C42" s="28">
        <f t="shared" si="0"/>
        <v>2.8660254037844388</v>
      </c>
      <c r="D42" s="125"/>
      <c r="E42" s="29"/>
    </row>
    <row r="43" spans="1:5" ht="18" customHeight="1" x14ac:dyDescent="0.25">
      <c r="A43" s="26">
        <v>40</v>
      </c>
      <c r="B43" s="27">
        <v>0.69813170079773179</v>
      </c>
      <c r="C43" s="28">
        <f t="shared" si="0"/>
        <v>2.7660444431189779</v>
      </c>
      <c r="D43" s="125"/>
      <c r="E43" s="29"/>
    </row>
    <row r="44" spans="1:5" ht="18" customHeight="1" x14ac:dyDescent="0.25">
      <c r="A44" s="26">
        <v>50</v>
      </c>
      <c r="B44" s="27">
        <v>0.87266462599716477</v>
      </c>
      <c r="C44" s="28">
        <f t="shared" si="0"/>
        <v>2.6427876096865393</v>
      </c>
      <c r="D44" s="125"/>
      <c r="E44" s="29"/>
    </row>
    <row r="45" spans="1:5" ht="18" customHeight="1" x14ac:dyDescent="0.25">
      <c r="A45" s="26">
        <v>60</v>
      </c>
      <c r="B45" s="27">
        <v>1.0471975511965976</v>
      </c>
      <c r="C45" s="28">
        <f t="shared" si="0"/>
        <v>2.5</v>
      </c>
      <c r="D45" s="125"/>
      <c r="E45" s="29"/>
    </row>
    <row r="46" spans="1:5" ht="18" customHeight="1" x14ac:dyDescent="0.25">
      <c r="A46" s="26">
        <v>70</v>
      </c>
      <c r="B46" s="27">
        <v>1.2217304763960306</v>
      </c>
      <c r="C46" s="28">
        <f t="shared" si="0"/>
        <v>2.3420201433256689</v>
      </c>
      <c r="D46" s="125"/>
      <c r="E46" s="29"/>
    </row>
    <row r="47" spans="1:5" ht="18" customHeight="1" x14ac:dyDescent="0.25">
      <c r="A47" s="26">
        <v>80</v>
      </c>
      <c r="B47" s="27">
        <v>1.3962634015954636</v>
      </c>
      <c r="C47" s="28">
        <f t="shared" si="0"/>
        <v>2.1736481776669305</v>
      </c>
      <c r="D47" s="125"/>
      <c r="E47" s="29"/>
    </row>
    <row r="48" spans="1:5" ht="18" customHeight="1" x14ac:dyDescent="0.25">
      <c r="A48" s="26">
        <v>90</v>
      </c>
      <c r="B48" s="27">
        <v>1.5707963267948966</v>
      </c>
      <c r="C48" s="28">
        <f t="shared" si="0"/>
        <v>2</v>
      </c>
      <c r="D48" s="125"/>
      <c r="E48" s="29"/>
    </row>
    <row r="49" spans="1:5" ht="18" customHeight="1" x14ac:dyDescent="0.25">
      <c r="A49" s="26">
        <v>100</v>
      </c>
      <c r="B49" s="27">
        <v>1.7453292519943295</v>
      </c>
      <c r="C49" s="28">
        <f t="shared" si="0"/>
        <v>1.8263518223330697</v>
      </c>
      <c r="D49" s="125"/>
      <c r="E49" s="29"/>
    </row>
    <row r="50" spans="1:5" ht="18" customHeight="1" x14ac:dyDescent="0.25">
      <c r="A50" s="26">
        <v>110</v>
      </c>
      <c r="B50" s="27">
        <v>1.9198621771937625</v>
      </c>
      <c r="C50" s="28">
        <f t="shared" si="0"/>
        <v>1.6579798566743313</v>
      </c>
      <c r="D50" s="125"/>
      <c r="E50" s="29"/>
    </row>
    <row r="51" spans="1:5" ht="18" customHeight="1" x14ac:dyDescent="0.25">
      <c r="A51" s="26">
        <v>120</v>
      </c>
      <c r="B51" s="27">
        <v>2.0943951023931953</v>
      </c>
      <c r="C51" s="28">
        <f t="shared" si="0"/>
        <v>1.5000000000000002</v>
      </c>
      <c r="D51" s="125"/>
      <c r="E51" s="29"/>
    </row>
    <row r="52" spans="1:5" ht="18" customHeight="1" x14ac:dyDescent="0.25">
      <c r="A52" s="26">
        <v>130</v>
      </c>
      <c r="B52" s="27">
        <v>2.2689280275926285</v>
      </c>
      <c r="C52" s="28">
        <f t="shared" si="0"/>
        <v>1.3572123903134607</v>
      </c>
      <c r="D52" s="125"/>
      <c r="E52" s="29"/>
    </row>
    <row r="53" spans="1:5" ht="18" customHeight="1" x14ac:dyDescent="0.25">
      <c r="A53" s="26">
        <v>140</v>
      </c>
      <c r="B53" s="27">
        <v>2.4434609527920612</v>
      </c>
      <c r="C53" s="28">
        <f t="shared" si="0"/>
        <v>1.2339555568810221</v>
      </c>
      <c r="D53" s="125"/>
      <c r="E53" s="29"/>
    </row>
    <row r="54" spans="1:5" ht="18" customHeight="1" x14ac:dyDescent="0.25">
      <c r="A54" s="26">
        <v>150</v>
      </c>
      <c r="B54" s="27">
        <v>2.6179938779914944</v>
      </c>
      <c r="C54" s="28">
        <f t="shared" si="0"/>
        <v>1.1339745962155612</v>
      </c>
      <c r="D54" s="125"/>
      <c r="E54" s="29"/>
    </row>
    <row r="55" spans="1:5" ht="18" customHeight="1" x14ac:dyDescent="0.25">
      <c r="A55" s="26">
        <v>160</v>
      </c>
      <c r="B55" s="27">
        <v>2.7925268031909272</v>
      </c>
      <c r="C55" s="28">
        <f t="shared" si="0"/>
        <v>1.0603073792140916</v>
      </c>
      <c r="D55" s="125"/>
      <c r="E55" s="29"/>
    </row>
    <row r="56" spans="1:5" ht="18" customHeight="1" x14ac:dyDescent="0.25">
      <c r="A56" s="26">
        <v>170</v>
      </c>
      <c r="B56" s="27">
        <v>2.9670597283903604</v>
      </c>
      <c r="C56" s="28">
        <f t="shared" si="0"/>
        <v>1.0151922469877919</v>
      </c>
      <c r="D56" s="125"/>
      <c r="E56" s="29"/>
    </row>
    <row r="57" spans="1:5" ht="18" customHeight="1" x14ac:dyDescent="0.25">
      <c r="A57" s="26">
        <v>180</v>
      </c>
      <c r="B57" s="27">
        <v>3.1415926535897931</v>
      </c>
      <c r="C57" s="28">
        <f t="shared" si="0"/>
        <v>1</v>
      </c>
      <c r="D57" s="125"/>
      <c r="E57" s="29"/>
    </row>
    <row r="58" spans="1:5" ht="18" customHeight="1" x14ac:dyDescent="0.25">
      <c r="A58" s="26">
        <v>190</v>
      </c>
      <c r="B58" s="27">
        <v>3.3161255787892263</v>
      </c>
      <c r="C58" s="28">
        <f t="shared" si="0"/>
        <v>1.0151922469877919</v>
      </c>
      <c r="D58" s="125"/>
      <c r="E58" s="29"/>
    </row>
    <row r="59" spans="1:5" ht="18" customHeight="1" x14ac:dyDescent="0.25">
      <c r="A59" s="26">
        <v>200</v>
      </c>
      <c r="B59" s="27">
        <v>3.4906585039886591</v>
      </c>
      <c r="C59" s="28">
        <f t="shared" si="0"/>
        <v>1.0603073792140916</v>
      </c>
      <c r="D59" s="125"/>
      <c r="E59" s="29"/>
    </row>
    <row r="60" spans="1:5" ht="18" customHeight="1" x14ac:dyDescent="0.25">
      <c r="A60" s="26">
        <v>210</v>
      </c>
      <c r="B60" s="27">
        <v>3.6651914291880923</v>
      </c>
      <c r="C60" s="28">
        <f t="shared" si="0"/>
        <v>1.1339745962155614</v>
      </c>
      <c r="D60" s="125"/>
      <c r="E60" s="29"/>
    </row>
    <row r="61" spans="1:5" ht="18" customHeight="1" x14ac:dyDescent="0.25">
      <c r="A61" s="26">
        <v>220</v>
      </c>
      <c r="B61" s="27">
        <v>3.839724354387525</v>
      </c>
      <c r="C61" s="28">
        <f t="shared" si="0"/>
        <v>1.2339555568810221</v>
      </c>
      <c r="D61" s="125"/>
      <c r="E61" s="29"/>
    </row>
    <row r="62" spans="1:5" ht="18" customHeight="1" x14ac:dyDescent="0.25">
      <c r="A62" s="26">
        <v>230</v>
      </c>
      <c r="B62" s="27">
        <v>4.0142572795869578</v>
      </c>
      <c r="C62" s="28">
        <f t="shared" si="0"/>
        <v>1.3572123903134605</v>
      </c>
      <c r="D62" s="125"/>
      <c r="E62" s="29"/>
    </row>
    <row r="63" spans="1:5" ht="18" customHeight="1" x14ac:dyDescent="0.25">
      <c r="A63" s="26">
        <v>240</v>
      </c>
      <c r="B63" s="27">
        <v>4.1887902047863905</v>
      </c>
      <c r="C63" s="28">
        <f t="shared" si="0"/>
        <v>1.4999999999999996</v>
      </c>
      <c r="D63" s="125"/>
      <c r="E63" s="29"/>
    </row>
    <row r="64" spans="1:5" ht="18" customHeight="1" x14ac:dyDescent="0.25">
      <c r="A64" s="26">
        <v>250</v>
      </c>
      <c r="B64" s="27">
        <v>4.3633231299858242</v>
      </c>
      <c r="C64" s="28">
        <f t="shared" si="0"/>
        <v>1.6579798566743316</v>
      </c>
      <c r="D64" s="125"/>
      <c r="E64" s="29"/>
    </row>
    <row r="65" spans="1:5" ht="18" customHeight="1" x14ac:dyDescent="0.25">
      <c r="A65" s="26">
        <v>260</v>
      </c>
      <c r="B65" s="27">
        <v>4.5378560551852569</v>
      </c>
      <c r="C65" s="28">
        <f t="shared" si="0"/>
        <v>1.8263518223330697</v>
      </c>
      <c r="D65" s="125"/>
      <c r="E65" s="29"/>
    </row>
    <row r="66" spans="1:5" ht="18" customHeight="1" x14ac:dyDescent="0.25">
      <c r="A66" s="26">
        <v>270</v>
      </c>
      <c r="B66" s="27">
        <v>4.7123889803846897</v>
      </c>
      <c r="C66" s="28">
        <f t="shared" si="0"/>
        <v>1.9999999999999998</v>
      </c>
      <c r="D66" s="125"/>
      <c r="E66" s="29"/>
    </row>
    <row r="67" spans="1:5" ht="18" customHeight="1" x14ac:dyDescent="0.25">
      <c r="A67" s="26">
        <v>280</v>
      </c>
      <c r="B67" s="27">
        <v>4.8869219055841224</v>
      </c>
      <c r="C67" s="28">
        <f t="shared" si="0"/>
        <v>2.1736481776669301</v>
      </c>
      <c r="D67" s="125"/>
      <c r="E67" s="29"/>
    </row>
    <row r="68" spans="1:5" ht="18" customHeight="1" x14ac:dyDescent="0.25">
      <c r="A68" s="26">
        <v>290</v>
      </c>
      <c r="B68" s="27">
        <v>5.0614548307835561</v>
      </c>
      <c r="C68" s="28">
        <f t="shared" si="0"/>
        <v>2.3420201433256689</v>
      </c>
      <c r="D68" s="125"/>
      <c r="E68" s="29"/>
    </row>
    <row r="69" spans="1:5" ht="18" customHeight="1" x14ac:dyDescent="0.25">
      <c r="A69" s="26">
        <v>300</v>
      </c>
      <c r="B69" s="27">
        <v>5.2359877559829888</v>
      </c>
      <c r="C69" s="28">
        <f t="shared" si="0"/>
        <v>2.5</v>
      </c>
      <c r="D69" s="125"/>
      <c r="E69" s="29"/>
    </row>
    <row r="70" spans="1:5" ht="18" customHeight="1" x14ac:dyDescent="0.25">
      <c r="A70" s="26">
        <v>310</v>
      </c>
      <c r="B70" s="27">
        <v>5.4105206811824216</v>
      </c>
      <c r="C70" s="28">
        <f t="shared" ref="C70:C75" si="1">COS(B70)+G$1</f>
        <v>2.6427876096865393</v>
      </c>
      <c r="D70" s="125"/>
      <c r="E70" s="29"/>
    </row>
    <row r="71" spans="1:5" ht="18" customHeight="1" x14ac:dyDescent="0.25">
      <c r="A71" s="26">
        <v>320</v>
      </c>
      <c r="B71" s="27">
        <v>5.5850536063818543</v>
      </c>
      <c r="C71" s="28">
        <f t="shared" si="1"/>
        <v>2.7660444431189779</v>
      </c>
      <c r="D71" s="125"/>
      <c r="E71" s="29"/>
    </row>
    <row r="72" spans="1:5" ht="18" customHeight="1" x14ac:dyDescent="0.25">
      <c r="A72" s="26">
        <v>330</v>
      </c>
      <c r="B72" s="27">
        <v>5.7595865315812871</v>
      </c>
      <c r="C72" s="28">
        <f t="shared" si="1"/>
        <v>2.8660254037844384</v>
      </c>
      <c r="D72" s="125"/>
      <c r="E72" s="29"/>
    </row>
    <row r="73" spans="1:5" ht="18" customHeight="1" x14ac:dyDescent="0.25">
      <c r="A73" s="26">
        <v>340</v>
      </c>
      <c r="B73" s="27">
        <v>5.9341194567807207</v>
      </c>
      <c r="C73" s="28">
        <f t="shared" si="1"/>
        <v>2.9396926207859084</v>
      </c>
      <c r="D73" s="125"/>
      <c r="E73" s="29"/>
    </row>
    <row r="74" spans="1:5" ht="18" customHeight="1" x14ac:dyDescent="0.25">
      <c r="A74" s="26">
        <v>350</v>
      </c>
      <c r="B74" s="27">
        <v>6.1086523819801535</v>
      </c>
      <c r="C74" s="28">
        <f t="shared" si="1"/>
        <v>2.9848077530122081</v>
      </c>
      <c r="D74" s="125"/>
      <c r="E74" s="29"/>
    </row>
    <row r="75" spans="1:5" ht="18" customHeight="1" x14ac:dyDescent="0.25">
      <c r="A75" s="26">
        <v>360</v>
      </c>
      <c r="B75" s="27">
        <v>6.2831853071795862</v>
      </c>
      <c r="C75" s="28">
        <f t="shared" si="1"/>
        <v>3</v>
      </c>
      <c r="D75" s="125"/>
      <c r="E75" s="29"/>
    </row>
  </sheetData>
  <mergeCells count="2">
    <mergeCell ref="A1:C1"/>
    <mergeCell ref="D1:D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zoomScale="145" zoomScaleNormal="145" workbookViewId="0">
      <selection activeCell="B9" sqref="B9"/>
    </sheetView>
  </sheetViews>
  <sheetFormatPr defaultRowHeight="15" x14ac:dyDescent="0.25"/>
  <cols>
    <col min="2" max="2" width="31.28515625" customWidth="1"/>
  </cols>
  <sheetData>
    <row r="1" spans="1:6" x14ac:dyDescent="0.25">
      <c r="A1" s="58" t="s">
        <v>72</v>
      </c>
      <c r="B1" s="107">
        <v>1</v>
      </c>
      <c r="C1" s="62"/>
    </row>
    <row r="2" spans="1:6" x14ac:dyDescent="0.25">
      <c r="A2" s="59" t="s">
        <v>67</v>
      </c>
      <c r="B2" s="109">
        <v>1</v>
      </c>
      <c r="C2" s="63"/>
    </row>
    <row r="3" spans="1:6" ht="17.45" customHeight="1" x14ac:dyDescent="0.25">
      <c r="A3" s="59" t="s">
        <v>68</v>
      </c>
      <c r="B3" s="101">
        <v>1</v>
      </c>
      <c r="C3" s="88"/>
      <c r="D3" s="88"/>
      <c r="E3" s="88"/>
      <c r="F3" s="88"/>
    </row>
    <row r="4" spans="1:6" x14ac:dyDescent="0.25">
      <c r="A4" s="60" t="s">
        <v>69</v>
      </c>
      <c r="B4" s="103">
        <v>1</v>
      </c>
      <c r="C4" s="61"/>
    </row>
    <row r="5" spans="1:6" x14ac:dyDescent="0.25">
      <c r="A5" s="59" t="s">
        <v>69</v>
      </c>
      <c r="B5" s="102">
        <v>1</v>
      </c>
    </row>
    <row r="6" spans="1:6" x14ac:dyDescent="0.25">
      <c r="A6" s="59" t="s">
        <v>70</v>
      </c>
      <c r="B6" s="108">
        <v>1</v>
      </c>
    </row>
    <row r="7" spans="1:6" x14ac:dyDescent="0.25">
      <c r="A7" s="59" t="s">
        <v>71</v>
      </c>
      <c r="B7" s="104">
        <v>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zoomScale="85" zoomScaleNormal="85" workbookViewId="0">
      <selection activeCell="C13" sqref="C13:J15"/>
    </sheetView>
  </sheetViews>
  <sheetFormatPr defaultColWidth="8.85546875" defaultRowHeight="15" x14ac:dyDescent="0.25"/>
  <cols>
    <col min="1" max="1" width="23.5703125" style="96" bestFit="1" customWidth="1"/>
    <col min="2" max="2" width="28.42578125" style="96" customWidth="1"/>
    <col min="3" max="10" width="4.42578125" style="91" customWidth="1"/>
    <col min="11" max="16384" width="8.85546875" style="91"/>
  </cols>
  <sheetData>
    <row r="1" spans="1:10" ht="18" customHeight="1" x14ac:dyDescent="0.25">
      <c r="A1" s="140" t="s">
        <v>235</v>
      </c>
      <c r="B1" s="140"/>
      <c r="C1" s="89" t="s">
        <v>236</v>
      </c>
      <c r="D1" s="90" t="s">
        <v>237</v>
      </c>
      <c r="E1" s="90" t="s">
        <v>238</v>
      </c>
      <c r="F1" s="90" t="s">
        <v>239</v>
      </c>
      <c r="G1" s="90" t="s">
        <v>240</v>
      </c>
      <c r="H1" s="90" t="s">
        <v>241</v>
      </c>
      <c r="I1" s="90" t="s">
        <v>242</v>
      </c>
      <c r="J1" s="90" t="s">
        <v>243</v>
      </c>
    </row>
    <row r="2" spans="1:10" ht="18" customHeight="1" x14ac:dyDescent="0.25">
      <c r="A2" s="140" t="s">
        <v>244</v>
      </c>
      <c r="B2" s="140"/>
      <c r="C2" s="92">
        <v>4</v>
      </c>
      <c r="D2" s="92">
        <v>4</v>
      </c>
      <c r="E2" s="92">
        <v>4</v>
      </c>
      <c r="F2" s="92">
        <v>4</v>
      </c>
    </row>
    <row r="3" spans="1:10" ht="18" customHeight="1" x14ac:dyDescent="0.25">
      <c r="A3" s="140" t="s">
        <v>245</v>
      </c>
      <c r="B3" s="93" t="s">
        <v>246</v>
      </c>
      <c r="D3" s="94">
        <f>IF(SUM($C3:C3)+$C$2&lt;4,1,0)</f>
        <v>0</v>
      </c>
      <c r="E3" s="94">
        <f>IF(SUM($C3:D3)+$C$2&lt;4,1,0)</f>
        <v>0</v>
      </c>
      <c r="F3" s="94">
        <f>IF(SUM($C3:E3)+$C$2&lt;4,1,0)</f>
        <v>0</v>
      </c>
      <c r="G3" s="110">
        <f>IF(SUM($C3:F3)+$C$2&lt;4,1,0)</f>
        <v>0</v>
      </c>
    </row>
    <row r="4" spans="1:10" ht="18" customHeight="1" x14ac:dyDescent="0.25">
      <c r="A4" s="140"/>
      <c r="B4" s="93" t="s">
        <v>247</v>
      </c>
      <c r="E4" s="95">
        <f>IF(SUM($D4:D4)+$D$2&lt;4,1,0)</f>
        <v>0</v>
      </c>
      <c r="F4" s="95">
        <f>IF(SUM($D4:E4)+$D$2&lt;4,1,0)</f>
        <v>0</v>
      </c>
      <c r="G4" s="95">
        <f>IF(SUM($D4:F4)+$D$2&lt;4,1,0)</f>
        <v>0</v>
      </c>
      <c r="H4" s="95">
        <f>IF(SUM($D4:G4)+$D$2&lt;4,1,0)</f>
        <v>0</v>
      </c>
    </row>
    <row r="5" spans="1:10" ht="18" customHeight="1" x14ac:dyDescent="0.25">
      <c r="A5" s="140"/>
      <c r="B5" s="93" t="s">
        <v>248</v>
      </c>
      <c r="F5" s="95">
        <f>IF(SUM($E5:E5)+$E$2&lt;4,1,0)</f>
        <v>0</v>
      </c>
      <c r="G5" s="95">
        <f>IF(SUM($E5:F5)+$E$2&lt;4,1,0)</f>
        <v>0</v>
      </c>
      <c r="H5" s="95">
        <f>IF(SUM($E5:G5)+$E$2&lt;4,1,0)</f>
        <v>0</v>
      </c>
      <c r="I5" s="95">
        <f>IF(SUM($E5:H5)+$E$2&lt;4,1,0)</f>
        <v>0</v>
      </c>
    </row>
    <row r="6" spans="1:10" ht="18" customHeight="1" x14ac:dyDescent="0.25">
      <c r="A6" s="140"/>
      <c r="B6" s="93" t="s">
        <v>249</v>
      </c>
      <c r="G6" s="95">
        <f>IF(SUM($F6:F6)+$F$2&lt;4,1,0)</f>
        <v>0</v>
      </c>
      <c r="H6" s="95">
        <f>IF(SUM($F6:G6)+$F$2&lt;4,1,0)</f>
        <v>0</v>
      </c>
      <c r="I6" s="95">
        <f>IF(SUM($F6:H6)+$F$2&lt;4,1,0)</f>
        <v>0</v>
      </c>
      <c r="J6" s="95">
        <f>IF(SUM($F6:I6)+$F$2&lt;4,1,0)</f>
        <v>0</v>
      </c>
    </row>
    <row r="7" spans="1:10" ht="18" customHeight="1" x14ac:dyDescent="0.25">
      <c r="A7" s="140" t="s">
        <v>250</v>
      </c>
      <c r="B7" s="140"/>
      <c r="C7" s="105"/>
      <c r="D7" s="106"/>
      <c r="E7" s="106"/>
      <c r="F7" s="106"/>
      <c r="G7" s="106"/>
      <c r="H7" s="106"/>
      <c r="I7" s="106"/>
      <c r="J7" s="106"/>
    </row>
    <row r="8" spans="1:10" ht="18" customHeight="1" x14ac:dyDescent="0.25"/>
    <row r="9" spans="1:10" ht="18" customHeight="1" x14ac:dyDescent="0.25">
      <c r="A9" s="141" t="s">
        <v>251</v>
      </c>
      <c r="B9" s="141"/>
      <c r="C9" s="133"/>
      <c r="D9" s="133"/>
      <c r="E9" s="133"/>
      <c r="F9" s="133"/>
      <c r="G9" s="133"/>
      <c r="H9" s="133"/>
      <c r="I9" s="133"/>
      <c r="J9" s="133"/>
    </row>
    <row r="10" spans="1:10" ht="18" customHeight="1" x14ac:dyDescent="0.25"/>
    <row r="11" spans="1:10" ht="18" customHeight="1" x14ac:dyDescent="0.25">
      <c r="A11" s="134" t="s">
        <v>252</v>
      </c>
      <c r="B11" s="135"/>
      <c r="C11" s="135"/>
      <c r="D11" s="135"/>
      <c r="E11" s="135"/>
      <c r="F11" s="135"/>
      <c r="G11" s="135"/>
      <c r="H11" s="135"/>
      <c r="I11" s="135"/>
      <c r="J11" s="136"/>
    </row>
    <row r="12" spans="1:10" ht="18" customHeight="1" x14ac:dyDescent="0.25">
      <c r="A12" s="137" t="s">
        <v>253</v>
      </c>
      <c r="B12" s="138"/>
      <c r="C12" s="138"/>
      <c r="D12" s="138"/>
      <c r="E12" s="138"/>
      <c r="F12" s="138"/>
      <c r="G12" s="138"/>
      <c r="H12" s="138"/>
      <c r="I12" s="138"/>
      <c r="J12" s="139"/>
    </row>
    <row r="13" spans="1:10" ht="18" customHeight="1" x14ac:dyDescent="0.25">
      <c r="A13" s="129" t="s">
        <v>254</v>
      </c>
      <c r="B13" s="130"/>
      <c r="C13" s="132"/>
      <c r="D13" s="132"/>
      <c r="E13" s="132"/>
      <c r="F13" s="132"/>
      <c r="G13" s="132"/>
      <c r="H13" s="132"/>
      <c r="I13" s="132"/>
      <c r="J13" s="132"/>
    </row>
    <row r="14" spans="1:10" ht="18" customHeight="1" x14ac:dyDescent="0.25">
      <c r="A14" s="129" t="s">
        <v>255</v>
      </c>
      <c r="B14" s="130"/>
      <c r="C14" s="131"/>
      <c r="D14" s="132"/>
      <c r="E14" s="132"/>
      <c r="F14" s="132"/>
      <c r="G14" s="132"/>
      <c r="H14" s="132"/>
      <c r="I14" s="132"/>
      <c r="J14" s="132"/>
    </row>
    <row r="15" spans="1:10" ht="18" customHeight="1" x14ac:dyDescent="0.25">
      <c r="A15" s="129" t="s">
        <v>256</v>
      </c>
      <c r="B15" s="130"/>
      <c r="C15" s="131"/>
      <c r="D15" s="132"/>
      <c r="E15" s="132"/>
      <c r="F15" s="132"/>
      <c r="G15" s="132"/>
      <c r="H15" s="132"/>
      <c r="I15" s="132"/>
      <c r="J15" s="132"/>
    </row>
  </sheetData>
  <mergeCells count="15">
    <mergeCell ref="A1:B1"/>
    <mergeCell ref="A2:B2"/>
    <mergeCell ref="A3:A6"/>
    <mergeCell ref="A7:B7"/>
    <mergeCell ref="A9:B9"/>
    <mergeCell ref="A15:B15"/>
    <mergeCell ref="C15:J15"/>
    <mergeCell ref="G9:J9"/>
    <mergeCell ref="A11:J11"/>
    <mergeCell ref="A12:J12"/>
    <mergeCell ref="A13:B13"/>
    <mergeCell ref="C13:J13"/>
    <mergeCell ref="A14:B14"/>
    <mergeCell ref="C14:J14"/>
    <mergeCell ref="C9:F9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6"/>
  <sheetViews>
    <sheetView zoomScaleNormal="100" workbookViewId="0">
      <selection activeCell="J2" sqref="J2"/>
    </sheetView>
  </sheetViews>
  <sheetFormatPr defaultColWidth="8.85546875" defaultRowHeight="15" x14ac:dyDescent="0.25"/>
  <cols>
    <col min="1" max="4" width="3.7109375" style="91" bestFit="1" customWidth="1"/>
    <col min="5" max="8" width="3.140625" style="91" bestFit="1" customWidth="1"/>
    <col min="9" max="10" width="12.7109375" style="91" customWidth="1"/>
    <col min="11" max="11" width="18.42578125" style="91" bestFit="1" customWidth="1"/>
    <col min="12" max="16384" width="8.85546875" style="91"/>
  </cols>
  <sheetData>
    <row r="1" spans="1:11" ht="43.5" customHeight="1" x14ac:dyDescent="0.25">
      <c r="A1" s="97" t="s">
        <v>236</v>
      </c>
      <c r="B1" s="97" t="s">
        <v>237</v>
      </c>
      <c r="C1" s="97" t="s">
        <v>238</v>
      </c>
      <c r="D1" s="97" t="s">
        <v>239</v>
      </c>
      <c r="E1" s="97" t="s">
        <v>240</v>
      </c>
      <c r="F1" s="97" t="s">
        <v>241</v>
      </c>
      <c r="G1" s="97" t="s">
        <v>242</v>
      </c>
      <c r="H1" s="97" t="s">
        <v>243</v>
      </c>
      <c r="I1" s="98" t="s">
        <v>257</v>
      </c>
      <c r="J1" s="98" t="s">
        <v>258</v>
      </c>
      <c r="K1" s="99" t="s">
        <v>259</v>
      </c>
    </row>
    <row r="2" spans="1:11" x14ac:dyDescent="0.25">
      <c r="A2" s="100">
        <v>0</v>
      </c>
      <c r="B2" s="100">
        <v>1</v>
      </c>
      <c r="C2" s="100">
        <v>2</v>
      </c>
      <c r="D2" s="100">
        <v>3</v>
      </c>
      <c r="E2" s="100">
        <v>4</v>
      </c>
      <c r="F2" s="100">
        <v>3</v>
      </c>
      <c r="G2" s="100">
        <v>2</v>
      </c>
      <c r="H2" s="100">
        <v>1</v>
      </c>
      <c r="I2" s="100">
        <v>6</v>
      </c>
      <c r="J2" s="100">
        <v>10</v>
      </c>
      <c r="K2" s="106"/>
    </row>
    <row r="3" spans="1:11" x14ac:dyDescent="0.25">
      <c r="A3" s="100">
        <v>0</v>
      </c>
      <c r="B3" s="100">
        <v>1</v>
      </c>
      <c r="C3" s="100">
        <v>2</v>
      </c>
      <c r="D3" s="100">
        <v>4</v>
      </c>
      <c r="E3" s="100">
        <v>4</v>
      </c>
      <c r="F3" s="100">
        <v>3</v>
      </c>
      <c r="G3" s="100">
        <v>2</v>
      </c>
      <c r="H3" s="100">
        <v>0</v>
      </c>
      <c r="I3" s="100">
        <v>7</v>
      </c>
      <c r="J3" s="100">
        <v>9</v>
      </c>
      <c r="K3" s="106"/>
    </row>
    <row r="4" spans="1:11" x14ac:dyDescent="0.25">
      <c r="A4" s="100">
        <v>0</v>
      </c>
      <c r="B4" s="100">
        <v>1</v>
      </c>
      <c r="C4" s="100">
        <v>2</v>
      </c>
      <c r="D4" s="100">
        <v>5</v>
      </c>
      <c r="E4" s="100">
        <v>4</v>
      </c>
      <c r="F4" s="100">
        <v>3</v>
      </c>
      <c r="G4" s="100">
        <v>1</v>
      </c>
      <c r="H4" s="100">
        <v>0</v>
      </c>
      <c r="I4" s="100">
        <v>8</v>
      </c>
      <c r="J4" s="100">
        <v>8</v>
      </c>
      <c r="K4" s="106"/>
    </row>
    <row r="5" spans="1:11" x14ac:dyDescent="0.25">
      <c r="A5" s="100">
        <v>0</v>
      </c>
      <c r="B5" s="100">
        <v>1</v>
      </c>
      <c r="C5" s="100">
        <v>2</v>
      </c>
      <c r="D5" s="100">
        <v>6</v>
      </c>
      <c r="E5" s="100">
        <v>4</v>
      </c>
      <c r="F5" s="100">
        <v>2</v>
      </c>
      <c r="G5" s="100">
        <v>1</v>
      </c>
      <c r="H5" s="100">
        <v>0</v>
      </c>
      <c r="I5" s="100">
        <v>9</v>
      </c>
      <c r="J5" s="100">
        <v>7</v>
      </c>
      <c r="K5" s="106"/>
    </row>
    <row r="6" spans="1:11" x14ac:dyDescent="0.25">
      <c r="A6" s="100">
        <v>0</v>
      </c>
      <c r="B6" s="100">
        <v>1</v>
      </c>
      <c r="C6" s="100">
        <v>2</v>
      </c>
      <c r="D6" s="100">
        <v>7</v>
      </c>
      <c r="E6" s="100">
        <v>3</v>
      </c>
      <c r="F6" s="100">
        <v>2</v>
      </c>
      <c r="G6" s="100">
        <v>1</v>
      </c>
      <c r="H6" s="100">
        <v>0</v>
      </c>
      <c r="I6" s="100">
        <v>10</v>
      </c>
      <c r="J6" s="100">
        <v>6</v>
      </c>
      <c r="K6" s="106"/>
    </row>
    <row r="7" spans="1:11" x14ac:dyDescent="0.25">
      <c r="A7" s="100">
        <v>0</v>
      </c>
      <c r="B7" s="100">
        <v>1</v>
      </c>
      <c r="C7" s="100">
        <v>3</v>
      </c>
      <c r="D7" s="100">
        <v>3</v>
      </c>
      <c r="E7" s="100">
        <v>4</v>
      </c>
      <c r="F7" s="100">
        <v>3</v>
      </c>
      <c r="G7" s="100">
        <v>1</v>
      </c>
      <c r="H7" s="100">
        <v>1</v>
      </c>
      <c r="I7" s="100">
        <v>7</v>
      </c>
      <c r="J7" s="100">
        <v>9</v>
      </c>
      <c r="K7" s="106"/>
    </row>
    <row r="8" spans="1:11" x14ac:dyDescent="0.25">
      <c r="A8" s="100">
        <v>0</v>
      </c>
      <c r="B8" s="100">
        <v>1</v>
      </c>
      <c r="C8" s="100">
        <v>3</v>
      </c>
      <c r="D8" s="100">
        <v>4</v>
      </c>
      <c r="E8" s="100">
        <v>4</v>
      </c>
      <c r="F8" s="100">
        <v>3</v>
      </c>
      <c r="G8" s="100">
        <v>1</v>
      </c>
      <c r="H8" s="100">
        <v>0</v>
      </c>
      <c r="I8" s="100">
        <v>8</v>
      </c>
      <c r="J8" s="100">
        <v>8</v>
      </c>
      <c r="K8" s="106"/>
    </row>
    <row r="9" spans="1:11" x14ac:dyDescent="0.25">
      <c r="A9" s="100">
        <v>0</v>
      </c>
      <c r="B9" s="100">
        <v>1</v>
      </c>
      <c r="C9" s="100">
        <v>3</v>
      </c>
      <c r="D9" s="100">
        <v>5</v>
      </c>
      <c r="E9" s="100">
        <v>4</v>
      </c>
      <c r="F9" s="100">
        <v>3</v>
      </c>
      <c r="G9" s="100">
        <v>0</v>
      </c>
      <c r="H9" s="100">
        <v>0</v>
      </c>
      <c r="I9" s="100">
        <v>9</v>
      </c>
      <c r="J9" s="100">
        <v>7</v>
      </c>
      <c r="K9" s="106"/>
    </row>
    <row r="10" spans="1:11" x14ac:dyDescent="0.25">
      <c r="A10" s="100">
        <v>0</v>
      </c>
      <c r="B10" s="100">
        <v>1</v>
      </c>
      <c r="C10" s="100">
        <v>3</v>
      </c>
      <c r="D10" s="100">
        <v>6</v>
      </c>
      <c r="E10" s="100">
        <v>4</v>
      </c>
      <c r="F10" s="100">
        <v>2</v>
      </c>
      <c r="G10" s="100">
        <v>0</v>
      </c>
      <c r="H10" s="100">
        <v>0</v>
      </c>
      <c r="I10" s="100">
        <v>10</v>
      </c>
      <c r="J10" s="100">
        <v>6</v>
      </c>
      <c r="K10" s="106"/>
    </row>
    <row r="11" spans="1:11" x14ac:dyDescent="0.25">
      <c r="A11" s="100">
        <v>0</v>
      </c>
      <c r="B11" s="100">
        <v>1</v>
      </c>
      <c r="C11" s="100">
        <v>3</v>
      </c>
      <c r="D11" s="100">
        <v>7</v>
      </c>
      <c r="E11" s="100">
        <v>3</v>
      </c>
      <c r="F11" s="100">
        <v>2</v>
      </c>
      <c r="G11" s="100">
        <v>0</v>
      </c>
      <c r="H11" s="100">
        <v>0</v>
      </c>
      <c r="I11" s="100">
        <v>11</v>
      </c>
      <c r="J11" s="100">
        <v>5</v>
      </c>
      <c r="K11" s="106"/>
    </row>
    <row r="12" spans="1:11" x14ac:dyDescent="0.25">
      <c r="A12" s="100">
        <v>0</v>
      </c>
      <c r="B12" s="100">
        <v>1</v>
      </c>
      <c r="C12" s="100">
        <v>4</v>
      </c>
      <c r="D12" s="100">
        <v>3</v>
      </c>
      <c r="E12" s="100">
        <v>4</v>
      </c>
      <c r="F12" s="100">
        <v>2</v>
      </c>
      <c r="G12" s="100">
        <v>1</v>
      </c>
      <c r="H12" s="100">
        <v>1</v>
      </c>
      <c r="I12" s="100">
        <v>8</v>
      </c>
      <c r="J12" s="100">
        <v>8</v>
      </c>
      <c r="K12" s="106"/>
    </row>
    <row r="13" spans="1:11" x14ac:dyDescent="0.25">
      <c r="A13" s="100">
        <v>0</v>
      </c>
      <c r="B13" s="100">
        <v>1</v>
      </c>
      <c r="C13" s="100">
        <v>4</v>
      </c>
      <c r="D13" s="100">
        <v>4</v>
      </c>
      <c r="E13" s="100">
        <v>4</v>
      </c>
      <c r="F13" s="100">
        <v>2</v>
      </c>
      <c r="G13" s="100">
        <v>1</v>
      </c>
      <c r="H13" s="100">
        <v>0</v>
      </c>
      <c r="I13" s="100">
        <v>9</v>
      </c>
      <c r="J13" s="100">
        <v>7</v>
      </c>
      <c r="K13" s="106"/>
    </row>
    <row r="14" spans="1:11" x14ac:dyDescent="0.25">
      <c r="A14" s="100">
        <v>0</v>
      </c>
      <c r="B14" s="100">
        <v>1</v>
      </c>
      <c r="C14" s="100">
        <v>4</v>
      </c>
      <c r="D14" s="100">
        <v>5</v>
      </c>
      <c r="E14" s="100">
        <v>4</v>
      </c>
      <c r="F14" s="100">
        <v>2</v>
      </c>
      <c r="G14" s="100">
        <v>0</v>
      </c>
      <c r="H14" s="100">
        <v>0</v>
      </c>
      <c r="I14" s="100">
        <v>10</v>
      </c>
      <c r="J14" s="100">
        <v>6</v>
      </c>
      <c r="K14" s="106"/>
    </row>
    <row r="15" spans="1:11" x14ac:dyDescent="0.25">
      <c r="A15" s="100">
        <v>0</v>
      </c>
      <c r="B15" s="100">
        <v>1</v>
      </c>
      <c r="C15" s="100">
        <v>4</v>
      </c>
      <c r="D15" s="100">
        <v>6</v>
      </c>
      <c r="E15" s="100">
        <v>4</v>
      </c>
      <c r="F15" s="100">
        <v>1</v>
      </c>
      <c r="G15" s="100">
        <v>0</v>
      </c>
      <c r="H15" s="100">
        <v>0</v>
      </c>
      <c r="I15" s="100">
        <v>11</v>
      </c>
      <c r="J15" s="100">
        <v>5</v>
      </c>
      <c r="K15" s="106"/>
    </row>
    <row r="16" spans="1:11" x14ac:dyDescent="0.25">
      <c r="A16" s="100">
        <v>0</v>
      </c>
      <c r="B16" s="100">
        <v>1</v>
      </c>
      <c r="C16" s="100">
        <v>4</v>
      </c>
      <c r="D16" s="100">
        <v>7</v>
      </c>
      <c r="E16" s="100">
        <v>3</v>
      </c>
      <c r="F16" s="100">
        <v>1</v>
      </c>
      <c r="G16" s="100">
        <v>0</v>
      </c>
      <c r="H16" s="100">
        <v>0</v>
      </c>
      <c r="I16" s="100">
        <v>12</v>
      </c>
      <c r="J16" s="100">
        <v>4</v>
      </c>
      <c r="K16" s="106"/>
    </row>
    <row r="17" spans="1:11" x14ac:dyDescent="0.25">
      <c r="A17" s="100">
        <v>0</v>
      </c>
      <c r="B17" s="100">
        <v>1</v>
      </c>
      <c r="C17" s="100">
        <v>5</v>
      </c>
      <c r="D17" s="100">
        <v>3</v>
      </c>
      <c r="E17" s="100">
        <v>3</v>
      </c>
      <c r="F17" s="100">
        <v>2</v>
      </c>
      <c r="G17" s="100">
        <v>1</v>
      </c>
      <c r="H17" s="100">
        <v>1</v>
      </c>
      <c r="I17" s="100">
        <v>9</v>
      </c>
      <c r="J17" s="100">
        <v>7</v>
      </c>
      <c r="K17" s="106"/>
    </row>
    <row r="18" spans="1:11" x14ac:dyDescent="0.25">
      <c r="A18" s="100">
        <v>0</v>
      </c>
      <c r="B18" s="100">
        <v>1</v>
      </c>
      <c r="C18" s="100">
        <v>5</v>
      </c>
      <c r="D18" s="100">
        <v>4</v>
      </c>
      <c r="E18" s="100">
        <v>3</v>
      </c>
      <c r="F18" s="100">
        <v>2</v>
      </c>
      <c r="G18" s="100">
        <v>1</v>
      </c>
      <c r="H18" s="100">
        <v>0</v>
      </c>
      <c r="I18" s="100">
        <v>10</v>
      </c>
      <c r="J18" s="100">
        <v>6</v>
      </c>
      <c r="K18" s="106"/>
    </row>
    <row r="19" spans="1:11" x14ac:dyDescent="0.25">
      <c r="A19" s="100">
        <v>0</v>
      </c>
      <c r="B19" s="100">
        <v>1</v>
      </c>
      <c r="C19" s="100">
        <v>5</v>
      </c>
      <c r="D19" s="100">
        <v>5</v>
      </c>
      <c r="E19" s="100">
        <v>3</v>
      </c>
      <c r="F19" s="100">
        <v>2</v>
      </c>
      <c r="G19" s="100">
        <v>0</v>
      </c>
      <c r="H19" s="100">
        <v>0</v>
      </c>
      <c r="I19" s="100">
        <v>11</v>
      </c>
      <c r="J19" s="100">
        <v>5</v>
      </c>
      <c r="K19" s="106"/>
    </row>
    <row r="20" spans="1:11" x14ac:dyDescent="0.25">
      <c r="A20" s="100">
        <v>0</v>
      </c>
      <c r="B20" s="100">
        <v>1</v>
      </c>
      <c r="C20" s="100">
        <v>5</v>
      </c>
      <c r="D20" s="100">
        <v>6</v>
      </c>
      <c r="E20" s="100">
        <v>3</v>
      </c>
      <c r="F20" s="100">
        <v>1</v>
      </c>
      <c r="G20" s="100">
        <v>0</v>
      </c>
      <c r="H20" s="100">
        <v>0</v>
      </c>
      <c r="I20" s="100">
        <v>12</v>
      </c>
      <c r="J20" s="100">
        <v>4</v>
      </c>
      <c r="K20" s="106"/>
    </row>
    <row r="21" spans="1:11" x14ac:dyDescent="0.25">
      <c r="A21" s="100">
        <v>0</v>
      </c>
      <c r="B21" s="100">
        <v>1</v>
      </c>
      <c r="C21" s="100">
        <v>5</v>
      </c>
      <c r="D21" s="100">
        <v>7</v>
      </c>
      <c r="E21" s="100">
        <v>2</v>
      </c>
      <c r="F21" s="100">
        <v>1</v>
      </c>
      <c r="G21" s="100">
        <v>0</v>
      </c>
      <c r="H21" s="100">
        <v>0</v>
      </c>
      <c r="I21" s="100">
        <v>13</v>
      </c>
      <c r="J21" s="100">
        <v>3</v>
      </c>
      <c r="K21" s="106"/>
    </row>
    <row r="22" spans="1:11" x14ac:dyDescent="0.25">
      <c r="A22" s="100">
        <v>0</v>
      </c>
      <c r="B22" s="100">
        <v>1</v>
      </c>
      <c r="C22" s="100">
        <v>6</v>
      </c>
      <c r="D22" s="100">
        <v>2</v>
      </c>
      <c r="E22" s="100">
        <v>3</v>
      </c>
      <c r="F22" s="100">
        <v>2</v>
      </c>
      <c r="G22" s="100">
        <v>1</v>
      </c>
      <c r="H22" s="100">
        <v>1</v>
      </c>
      <c r="I22" s="100">
        <v>9</v>
      </c>
      <c r="J22" s="100">
        <v>7</v>
      </c>
      <c r="K22" s="106"/>
    </row>
    <row r="23" spans="1:11" x14ac:dyDescent="0.25">
      <c r="A23" s="100">
        <v>0</v>
      </c>
      <c r="B23" s="100">
        <v>1</v>
      </c>
      <c r="C23" s="100">
        <v>6</v>
      </c>
      <c r="D23" s="100">
        <v>3</v>
      </c>
      <c r="E23" s="100">
        <v>3</v>
      </c>
      <c r="F23" s="100">
        <v>2</v>
      </c>
      <c r="G23" s="100">
        <v>1</v>
      </c>
      <c r="H23" s="100">
        <v>0</v>
      </c>
      <c r="I23" s="100">
        <v>10</v>
      </c>
      <c r="J23" s="100">
        <v>6</v>
      </c>
      <c r="K23" s="106"/>
    </row>
    <row r="24" spans="1:11" x14ac:dyDescent="0.25">
      <c r="A24" s="100">
        <v>0</v>
      </c>
      <c r="B24" s="100">
        <v>1</v>
      </c>
      <c r="C24" s="100">
        <v>6</v>
      </c>
      <c r="D24" s="100">
        <v>4</v>
      </c>
      <c r="E24" s="100">
        <v>3</v>
      </c>
      <c r="F24" s="100">
        <v>2</v>
      </c>
      <c r="G24" s="100">
        <v>0</v>
      </c>
      <c r="H24" s="100">
        <v>0</v>
      </c>
      <c r="I24" s="100">
        <v>11</v>
      </c>
      <c r="J24" s="100">
        <v>5</v>
      </c>
      <c r="K24" s="106"/>
    </row>
    <row r="25" spans="1:11" x14ac:dyDescent="0.25">
      <c r="A25" s="100">
        <v>0</v>
      </c>
      <c r="B25" s="100">
        <v>1</v>
      </c>
      <c r="C25" s="100">
        <v>6</v>
      </c>
      <c r="D25" s="100">
        <v>5</v>
      </c>
      <c r="E25" s="100">
        <v>3</v>
      </c>
      <c r="F25" s="100">
        <v>1</v>
      </c>
      <c r="G25" s="100">
        <v>0</v>
      </c>
      <c r="H25" s="100">
        <v>0</v>
      </c>
      <c r="I25" s="100">
        <v>12</v>
      </c>
      <c r="J25" s="100">
        <v>4</v>
      </c>
      <c r="K25" s="106"/>
    </row>
    <row r="26" spans="1:11" x14ac:dyDescent="0.25">
      <c r="A26" s="100">
        <v>0</v>
      </c>
      <c r="B26" s="100">
        <v>1</v>
      </c>
      <c r="C26" s="100">
        <v>6</v>
      </c>
      <c r="D26" s="100">
        <v>6</v>
      </c>
      <c r="E26" s="100">
        <v>2</v>
      </c>
      <c r="F26" s="100">
        <v>1</v>
      </c>
      <c r="G26" s="100">
        <v>0</v>
      </c>
      <c r="H26" s="100">
        <v>0</v>
      </c>
      <c r="I26" s="100">
        <v>13</v>
      </c>
      <c r="J26" s="100">
        <v>3</v>
      </c>
      <c r="K26" s="106"/>
    </row>
    <row r="27" spans="1:11" x14ac:dyDescent="0.25">
      <c r="A27" s="100">
        <v>0</v>
      </c>
      <c r="B27" s="100">
        <v>2</v>
      </c>
      <c r="C27" s="100">
        <v>2</v>
      </c>
      <c r="D27" s="100">
        <v>3</v>
      </c>
      <c r="E27" s="100">
        <v>4</v>
      </c>
      <c r="F27" s="100">
        <v>2</v>
      </c>
      <c r="G27" s="100">
        <v>2</v>
      </c>
      <c r="H27" s="100">
        <v>1</v>
      </c>
      <c r="I27" s="100">
        <v>7</v>
      </c>
      <c r="J27" s="100">
        <v>9</v>
      </c>
      <c r="K27" s="106"/>
    </row>
    <row r="28" spans="1:11" x14ac:dyDescent="0.25">
      <c r="A28" s="100">
        <v>0</v>
      </c>
      <c r="B28" s="100">
        <v>2</v>
      </c>
      <c r="C28" s="100">
        <v>2</v>
      </c>
      <c r="D28" s="100">
        <v>4</v>
      </c>
      <c r="E28" s="100">
        <v>4</v>
      </c>
      <c r="F28" s="100">
        <v>2</v>
      </c>
      <c r="G28" s="100">
        <v>2</v>
      </c>
      <c r="H28" s="100">
        <v>0</v>
      </c>
      <c r="I28" s="100">
        <v>8</v>
      </c>
      <c r="J28" s="100">
        <v>8</v>
      </c>
      <c r="K28" s="106"/>
    </row>
    <row r="29" spans="1:11" x14ac:dyDescent="0.25">
      <c r="A29" s="100">
        <v>0</v>
      </c>
      <c r="B29" s="100">
        <v>2</v>
      </c>
      <c r="C29" s="100">
        <v>2</v>
      </c>
      <c r="D29" s="100">
        <v>5</v>
      </c>
      <c r="E29" s="100">
        <v>4</v>
      </c>
      <c r="F29" s="100">
        <v>2</v>
      </c>
      <c r="G29" s="100">
        <v>1</v>
      </c>
      <c r="H29" s="100">
        <v>0</v>
      </c>
      <c r="I29" s="100">
        <v>9</v>
      </c>
      <c r="J29" s="100">
        <v>7</v>
      </c>
      <c r="K29" s="106"/>
    </row>
    <row r="30" spans="1:11" x14ac:dyDescent="0.25">
      <c r="A30" s="100">
        <v>0</v>
      </c>
      <c r="B30" s="100">
        <v>2</v>
      </c>
      <c r="C30" s="100">
        <v>2</v>
      </c>
      <c r="D30" s="100">
        <v>6</v>
      </c>
      <c r="E30" s="100">
        <v>4</v>
      </c>
      <c r="F30" s="100">
        <v>1</v>
      </c>
      <c r="G30" s="100">
        <v>1</v>
      </c>
      <c r="H30" s="100">
        <v>0</v>
      </c>
      <c r="I30" s="100">
        <v>10</v>
      </c>
      <c r="J30" s="100">
        <v>6</v>
      </c>
      <c r="K30" s="106"/>
    </row>
    <row r="31" spans="1:11" x14ac:dyDescent="0.25">
      <c r="A31" s="100">
        <v>0</v>
      </c>
      <c r="B31" s="100">
        <v>2</v>
      </c>
      <c r="C31" s="100">
        <v>2</v>
      </c>
      <c r="D31" s="100">
        <v>7</v>
      </c>
      <c r="E31" s="100">
        <v>3</v>
      </c>
      <c r="F31" s="100">
        <v>1</v>
      </c>
      <c r="G31" s="100">
        <v>1</v>
      </c>
      <c r="H31" s="100">
        <v>0</v>
      </c>
      <c r="I31" s="100">
        <v>11</v>
      </c>
      <c r="J31" s="100">
        <v>5</v>
      </c>
      <c r="K31" s="106"/>
    </row>
    <row r="32" spans="1:11" x14ac:dyDescent="0.25">
      <c r="A32" s="100">
        <v>0</v>
      </c>
      <c r="B32" s="100">
        <v>2</v>
      </c>
      <c r="C32" s="100">
        <v>3</v>
      </c>
      <c r="D32" s="100">
        <v>3</v>
      </c>
      <c r="E32" s="100">
        <v>4</v>
      </c>
      <c r="F32" s="100">
        <v>2</v>
      </c>
      <c r="G32" s="100">
        <v>1</v>
      </c>
      <c r="H32" s="100">
        <v>1</v>
      </c>
      <c r="I32" s="100">
        <v>8</v>
      </c>
      <c r="J32" s="100">
        <v>8</v>
      </c>
      <c r="K32" s="106"/>
    </row>
    <row r="33" spans="1:11" x14ac:dyDescent="0.25">
      <c r="A33" s="100">
        <v>0</v>
      </c>
      <c r="B33" s="100">
        <v>2</v>
      </c>
      <c r="C33" s="100">
        <v>3</v>
      </c>
      <c r="D33" s="100">
        <v>4</v>
      </c>
      <c r="E33" s="100">
        <v>4</v>
      </c>
      <c r="F33" s="100">
        <v>2</v>
      </c>
      <c r="G33" s="100">
        <v>1</v>
      </c>
      <c r="H33" s="100">
        <v>0</v>
      </c>
      <c r="I33" s="100">
        <v>9</v>
      </c>
      <c r="J33" s="100">
        <v>7</v>
      </c>
      <c r="K33" s="106"/>
    </row>
    <row r="34" spans="1:11" x14ac:dyDescent="0.25">
      <c r="A34" s="100">
        <v>0</v>
      </c>
      <c r="B34" s="100">
        <v>2</v>
      </c>
      <c r="C34" s="100">
        <v>3</v>
      </c>
      <c r="D34" s="100">
        <v>5</v>
      </c>
      <c r="E34" s="100">
        <v>4</v>
      </c>
      <c r="F34" s="100">
        <v>2</v>
      </c>
      <c r="G34" s="100">
        <v>0</v>
      </c>
      <c r="H34" s="100">
        <v>0</v>
      </c>
      <c r="I34" s="100">
        <v>10</v>
      </c>
      <c r="J34" s="100">
        <v>6</v>
      </c>
      <c r="K34" s="106"/>
    </row>
    <row r="35" spans="1:11" x14ac:dyDescent="0.25">
      <c r="A35" s="100">
        <v>0</v>
      </c>
      <c r="B35" s="100">
        <v>2</v>
      </c>
      <c r="C35" s="100">
        <v>3</v>
      </c>
      <c r="D35" s="100">
        <v>6</v>
      </c>
      <c r="E35" s="100">
        <v>4</v>
      </c>
      <c r="F35" s="100">
        <v>1</v>
      </c>
      <c r="G35" s="100">
        <v>0</v>
      </c>
      <c r="H35" s="100">
        <v>0</v>
      </c>
      <c r="I35" s="100">
        <v>11</v>
      </c>
      <c r="J35" s="100">
        <v>5</v>
      </c>
      <c r="K35" s="106"/>
    </row>
    <row r="36" spans="1:11" x14ac:dyDescent="0.25">
      <c r="A36" s="100">
        <v>0</v>
      </c>
      <c r="B36" s="100">
        <v>2</v>
      </c>
      <c r="C36" s="100">
        <v>3</v>
      </c>
      <c r="D36" s="100">
        <v>7</v>
      </c>
      <c r="E36" s="100">
        <v>3</v>
      </c>
      <c r="F36" s="100">
        <v>1</v>
      </c>
      <c r="G36" s="100">
        <v>0</v>
      </c>
      <c r="H36" s="100">
        <v>0</v>
      </c>
      <c r="I36" s="100">
        <v>12</v>
      </c>
      <c r="J36" s="100">
        <v>4</v>
      </c>
      <c r="K36" s="106"/>
    </row>
    <row r="37" spans="1:11" x14ac:dyDescent="0.25">
      <c r="A37" s="100">
        <v>0</v>
      </c>
      <c r="B37" s="100">
        <v>2</v>
      </c>
      <c r="C37" s="100">
        <v>4</v>
      </c>
      <c r="D37" s="100">
        <v>3</v>
      </c>
      <c r="E37" s="100">
        <v>4</v>
      </c>
      <c r="F37" s="100">
        <v>1</v>
      </c>
      <c r="G37" s="100">
        <v>1</v>
      </c>
      <c r="H37" s="100">
        <v>1</v>
      </c>
      <c r="I37" s="100">
        <v>9</v>
      </c>
      <c r="J37" s="100">
        <v>7</v>
      </c>
      <c r="K37" s="106"/>
    </row>
    <row r="38" spans="1:11" x14ac:dyDescent="0.25">
      <c r="A38" s="100">
        <v>0</v>
      </c>
      <c r="B38" s="100">
        <v>2</v>
      </c>
      <c r="C38" s="100">
        <v>4</v>
      </c>
      <c r="D38" s="100">
        <v>4</v>
      </c>
      <c r="E38" s="100">
        <v>4</v>
      </c>
      <c r="F38" s="100">
        <v>1</v>
      </c>
      <c r="G38" s="100">
        <v>1</v>
      </c>
      <c r="H38" s="100">
        <v>0</v>
      </c>
      <c r="I38" s="100">
        <v>10</v>
      </c>
      <c r="J38" s="100">
        <v>6</v>
      </c>
      <c r="K38" s="106"/>
    </row>
    <row r="39" spans="1:11" x14ac:dyDescent="0.25">
      <c r="A39" s="100">
        <v>0</v>
      </c>
      <c r="B39" s="100">
        <v>2</v>
      </c>
      <c r="C39" s="100">
        <v>4</v>
      </c>
      <c r="D39" s="100">
        <v>5</v>
      </c>
      <c r="E39" s="100">
        <v>4</v>
      </c>
      <c r="F39" s="100">
        <v>1</v>
      </c>
      <c r="G39" s="100">
        <v>0</v>
      </c>
      <c r="H39" s="100">
        <v>0</v>
      </c>
      <c r="I39" s="100">
        <v>11</v>
      </c>
      <c r="J39" s="100">
        <v>5</v>
      </c>
      <c r="K39" s="106"/>
    </row>
    <row r="40" spans="1:11" x14ac:dyDescent="0.25">
      <c r="A40" s="100">
        <v>0</v>
      </c>
      <c r="B40" s="100">
        <v>2</v>
      </c>
      <c r="C40" s="100">
        <v>4</v>
      </c>
      <c r="D40" s="100">
        <v>6</v>
      </c>
      <c r="E40" s="100">
        <v>4</v>
      </c>
      <c r="F40" s="100">
        <v>0</v>
      </c>
      <c r="G40" s="100">
        <v>0</v>
      </c>
      <c r="H40" s="100">
        <v>0</v>
      </c>
      <c r="I40" s="100">
        <v>12</v>
      </c>
      <c r="J40" s="100">
        <v>4</v>
      </c>
      <c r="K40" s="106"/>
    </row>
    <row r="41" spans="1:11" x14ac:dyDescent="0.25">
      <c r="A41" s="100">
        <v>0</v>
      </c>
      <c r="B41" s="100">
        <v>2</v>
      </c>
      <c r="C41" s="100">
        <v>4</v>
      </c>
      <c r="D41" s="100">
        <v>7</v>
      </c>
      <c r="E41" s="100">
        <v>3</v>
      </c>
      <c r="F41" s="100">
        <v>0</v>
      </c>
      <c r="G41" s="100">
        <v>0</v>
      </c>
      <c r="H41" s="100">
        <v>0</v>
      </c>
      <c r="I41" s="100">
        <v>13</v>
      </c>
      <c r="J41" s="100">
        <v>3</v>
      </c>
      <c r="K41" s="106"/>
    </row>
    <row r="42" spans="1:11" x14ac:dyDescent="0.25">
      <c r="A42" s="100">
        <v>0</v>
      </c>
      <c r="B42" s="100">
        <v>2</v>
      </c>
      <c r="C42" s="100">
        <v>5</v>
      </c>
      <c r="D42" s="100">
        <v>3</v>
      </c>
      <c r="E42" s="100">
        <v>3</v>
      </c>
      <c r="F42" s="100">
        <v>1</v>
      </c>
      <c r="G42" s="100">
        <v>1</v>
      </c>
      <c r="H42" s="100">
        <v>1</v>
      </c>
      <c r="I42" s="100">
        <v>10</v>
      </c>
      <c r="J42" s="100">
        <v>6</v>
      </c>
      <c r="K42" s="106"/>
    </row>
    <row r="43" spans="1:11" x14ac:dyDescent="0.25">
      <c r="A43" s="100">
        <v>0</v>
      </c>
      <c r="B43" s="100">
        <v>2</v>
      </c>
      <c r="C43" s="100">
        <v>5</v>
      </c>
      <c r="D43" s="100">
        <v>4</v>
      </c>
      <c r="E43" s="100">
        <v>3</v>
      </c>
      <c r="F43" s="100">
        <v>1</v>
      </c>
      <c r="G43" s="100">
        <v>1</v>
      </c>
      <c r="H43" s="100">
        <v>0</v>
      </c>
      <c r="I43" s="100">
        <v>11</v>
      </c>
      <c r="J43" s="100">
        <v>5</v>
      </c>
      <c r="K43" s="106"/>
    </row>
    <row r="44" spans="1:11" x14ac:dyDescent="0.25">
      <c r="A44" s="100">
        <v>0</v>
      </c>
      <c r="B44" s="100">
        <v>2</v>
      </c>
      <c r="C44" s="100">
        <v>5</v>
      </c>
      <c r="D44" s="100">
        <v>5</v>
      </c>
      <c r="E44" s="100">
        <v>3</v>
      </c>
      <c r="F44" s="100">
        <v>1</v>
      </c>
      <c r="G44" s="100">
        <v>0</v>
      </c>
      <c r="H44" s="100">
        <v>0</v>
      </c>
      <c r="I44" s="100">
        <v>12</v>
      </c>
      <c r="J44" s="100">
        <v>4</v>
      </c>
      <c r="K44" s="106"/>
    </row>
    <row r="45" spans="1:11" x14ac:dyDescent="0.25">
      <c r="A45" s="100">
        <v>0</v>
      </c>
      <c r="B45" s="100">
        <v>2</v>
      </c>
      <c r="C45" s="100">
        <v>5</v>
      </c>
      <c r="D45" s="100">
        <v>6</v>
      </c>
      <c r="E45" s="100">
        <v>3</v>
      </c>
      <c r="F45" s="100">
        <v>0</v>
      </c>
      <c r="G45" s="100">
        <v>0</v>
      </c>
      <c r="H45" s="100">
        <v>0</v>
      </c>
      <c r="I45" s="100">
        <v>13</v>
      </c>
      <c r="J45" s="100">
        <v>3</v>
      </c>
      <c r="K45" s="106"/>
    </row>
    <row r="46" spans="1:11" x14ac:dyDescent="0.25">
      <c r="A46" s="100">
        <v>0</v>
      </c>
      <c r="B46" s="100">
        <v>2</v>
      </c>
      <c r="C46" s="100">
        <v>5</v>
      </c>
      <c r="D46" s="100">
        <v>7</v>
      </c>
      <c r="E46" s="100">
        <v>2</v>
      </c>
      <c r="F46" s="100">
        <v>0</v>
      </c>
      <c r="G46" s="100">
        <v>0</v>
      </c>
      <c r="H46" s="100">
        <v>0</v>
      </c>
      <c r="I46" s="100">
        <v>14</v>
      </c>
      <c r="J46" s="100">
        <v>2</v>
      </c>
      <c r="K46" s="106"/>
    </row>
    <row r="47" spans="1:11" x14ac:dyDescent="0.25">
      <c r="A47" s="100">
        <v>0</v>
      </c>
      <c r="B47" s="100">
        <v>2</v>
      </c>
      <c r="C47" s="100">
        <v>6</v>
      </c>
      <c r="D47" s="100">
        <v>2</v>
      </c>
      <c r="E47" s="100">
        <v>3</v>
      </c>
      <c r="F47" s="100">
        <v>1</v>
      </c>
      <c r="G47" s="100">
        <v>1</v>
      </c>
      <c r="H47" s="100">
        <v>1</v>
      </c>
      <c r="I47" s="100">
        <v>10</v>
      </c>
      <c r="J47" s="100">
        <v>6</v>
      </c>
      <c r="K47" s="106"/>
    </row>
    <row r="48" spans="1:11" x14ac:dyDescent="0.25">
      <c r="A48" s="100">
        <v>0</v>
      </c>
      <c r="B48" s="100">
        <v>2</v>
      </c>
      <c r="C48" s="100">
        <v>6</v>
      </c>
      <c r="D48" s="100">
        <v>3</v>
      </c>
      <c r="E48" s="100">
        <v>3</v>
      </c>
      <c r="F48" s="100">
        <v>1</v>
      </c>
      <c r="G48" s="100">
        <v>1</v>
      </c>
      <c r="H48" s="100">
        <v>0</v>
      </c>
      <c r="I48" s="100">
        <v>11</v>
      </c>
      <c r="J48" s="100">
        <v>5</v>
      </c>
      <c r="K48" s="106"/>
    </row>
    <row r="49" spans="1:11" x14ac:dyDescent="0.25">
      <c r="A49" s="100">
        <v>0</v>
      </c>
      <c r="B49" s="100">
        <v>2</v>
      </c>
      <c r="C49" s="100">
        <v>6</v>
      </c>
      <c r="D49" s="100">
        <v>4</v>
      </c>
      <c r="E49" s="100">
        <v>3</v>
      </c>
      <c r="F49" s="100">
        <v>1</v>
      </c>
      <c r="G49" s="100">
        <v>0</v>
      </c>
      <c r="H49" s="100">
        <v>0</v>
      </c>
      <c r="I49" s="100">
        <v>12</v>
      </c>
      <c r="J49" s="100">
        <v>4</v>
      </c>
      <c r="K49" s="106"/>
    </row>
    <row r="50" spans="1:11" x14ac:dyDescent="0.25">
      <c r="A50" s="100">
        <v>0</v>
      </c>
      <c r="B50" s="100">
        <v>2</v>
      </c>
      <c r="C50" s="100">
        <v>6</v>
      </c>
      <c r="D50" s="100">
        <v>5</v>
      </c>
      <c r="E50" s="100">
        <v>3</v>
      </c>
      <c r="F50" s="100">
        <v>0</v>
      </c>
      <c r="G50" s="100">
        <v>0</v>
      </c>
      <c r="H50" s="100">
        <v>0</v>
      </c>
      <c r="I50" s="100">
        <v>13</v>
      </c>
      <c r="J50" s="100">
        <v>3</v>
      </c>
      <c r="K50" s="106"/>
    </row>
    <row r="51" spans="1:11" x14ac:dyDescent="0.25">
      <c r="A51" s="100">
        <v>0</v>
      </c>
      <c r="B51" s="100">
        <v>2</v>
      </c>
      <c r="C51" s="100">
        <v>6</v>
      </c>
      <c r="D51" s="100">
        <v>6</v>
      </c>
      <c r="E51" s="100">
        <v>2</v>
      </c>
      <c r="F51" s="100">
        <v>0</v>
      </c>
      <c r="G51" s="100">
        <v>0</v>
      </c>
      <c r="H51" s="100">
        <v>0</v>
      </c>
      <c r="I51" s="100">
        <v>14</v>
      </c>
      <c r="J51" s="100">
        <v>2</v>
      </c>
      <c r="K51" s="106"/>
    </row>
    <row r="52" spans="1:11" x14ac:dyDescent="0.25">
      <c r="A52" s="100">
        <v>0</v>
      </c>
      <c r="B52" s="100">
        <v>3</v>
      </c>
      <c r="C52" s="100">
        <v>2</v>
      </c>
      <c r="D52" s="100">
        <v>3</v>
      </c>
      <c r="E52" s="100">
        <v>3</v>
      </c>
      <c r="F52" s="100">
        <v>2</v>
      </c>
      <c r="G52" s="100">
        <v>2</v>
      </c>
      <c r="H52" s="100">
        <v>1</v>
      </c>
      <c r="I52" s="100">
        <v>8</v>
      </c>
      <c r="J52" s="100">
        <v>8</v>
      </c>
      <c r="K52" s="106"/>
    </row>
    <row r="53" spans="1:11" x14ac:dyDescent="0.25">
      <c r="A53" s="100">
        <v>0</v>
      </c>
      <c r="B53" s="100">
        <v>3</v>
      </c>
      <c r="C53" s="100">
        <v>2</v>
      </c>
      <c r="D53" s="100">
        <v>4</v>
      </c>
      <c r="E53" s="100">
        <v>3</v>
      </c>
      <c r="F53" s="100">
        <v>2</v>
      </c>
      <c r="G53" s="100">
        <v>2</v>
      </c>
      <c r="H53" s="100">
        <v>0</v>
      </c>
      <c r="I53" s="100">
        <v>9</v>
      </c>
      <c r="J53" s="100">
        <v>7</v>
      </c>
      <c r="K53" s="106"/>
    </row>
    <row r="54" spans="1:11" x14ac:dyDescent="0.25">
      <c r="A54" s="100">
        <v>0</v>
      </c>
      <c r="B54" s="100">
        <v>3</v>
      </c>
      <c r="C54" s="100">
        <v>2</v>
      </c>
      <c r="D54" s="100">
        <v>5</v>
      </c>
      <c r="E54" s="100">
        <v>3</v>
      </c>
      <c r="F54" s="100">
        <v>2</v>
      </c>
      <c r="G54" s="100">
        <v>1</v>
      </c>
      <c r="H54" s="100">
        <v>0</v>
      </c>
      <c r="I54" s="100">
        <v>10</v>
      </c>
      <c r="J54" s="100">
        <v>6</v>
      </c>
      <c r="K54" s="106"/>
    </row>
    <row r="55" spans="1:11" x14ac:dyDescent="0.25">
      <c r="A55" s="100">
        <v>0</v>
      </c>
      <c r="B55" s="100">
        <v>3</v>
      </c>
      <c r="C55" s="100">
        <v>2</v>
      </c>
      <c r="D55" s="100">
        <v>6</v>
      </c>
      <c r="E55" s="100">
        <v>3</v>
      </c>
      <c r="F55" s="100">
        <v>1</v>
      </c>
      <c r="G55" s="100">
        <v>1</v>
      </c>
      <c r="H55" s="100">
        <v>0</v>
      </c>
      <c r="I55" s="100">
        <v>11</v>
      </c>
      <c r="J55" s="100">
        <v>5</v>
      </c>
      <c r="K55" s="106"/>
    </row>
    <row r="56" spans="1:11" x14ac:dyDescent="0.25">
      <c r="A56" s="100">
        <v>0</v>
      </c>
      <c r="B56" s="100">
        <v>3</v>
      </c>
      <c r="C56" s="100">
        <v>2</v>
      </c>
      <c r="D56" s="100">
        <v>7</v>
      </c>
      <c r="E56" s="100">
        <v>2</v>
      </c>
      <c r="F56" s="100">
        <v>1</v>
      </c>
      <c r="G56" s="100">
        <v>1</v>
      </c>
      <c r="H56" s="100">
        <v>0</v>
      </c>
      <c r="I56" s="100">
        <v>12</v>
      </c>
      <c r="J56" s="100">
        <v>4</v>
      </c>
      <c r="K56" s="106"/>
    </row>
    <row r="57" spans="1:11" x14ac:dyDescent="0.25">
      <c r="A57" s="100">
        <v>0</v>
      </c>
      <c r="B57" s="100">
        <v>3</v>
      </c>
      <c r="C57" s="100">
        <v>3</v>
      </c>
      <c r="D57" s="100">
        <v>3</v>
      </c>
      <c r="E57" s="100">
        <v>3</v>
      </c>
      <c r="F57" s="100">
        <v>2</v>
      </c>
      <c r="G57" s="100">
        <v>1</v>
      </c>
      <c r="H57" s="100">
        <v>1</v>
      </c>
      <c r="I57" s="100">
        <v>9</v>
      </c>
      <c r="J57" s="100">
        <v>7</v>
      </c>
      <c r="K57" s="106"/>
    </row>
    <row r="58" spans="1:11" x14ac:dyDescent="0.25">
      <c r="A58" s="100">
        <v>0</v>
      </c>
      <c r="B58" s="100">
        <v>3</v>
      </c>
      <c r="C58" s="100">
        <v>3</v>
      </c>
      <c r="D58" s="100">
        <v>4</v>
      </c>
      <c r="E58" s="100">
        <v>3</v>
      </c>
      <c r="F58" s="100">
        <v>2</v>
      </c>
      <c r="G58" s="100">
        <v>1</v>
      </c>
      <c r="H58" s="100">
        <v>0</v>
      </c>
      <c r="I58" s="100">
        <v>10</v>
      </c>
      <c r="J58" s="100">
        <v>6</v>
      </c>
      <c r="K58" s="106"/>
    </row>
    <row r="59" spans="1:11" x14ac:dyDescent="0.25">
      <c r="A59" s="100">
        <v>0</v>
      </c>
      <c r="B59" s="100">
        <v>3</v>
      </c>
      <c r="C59" s="100">
        <v>3</v>
      </c>
      <c r="D59" s="100">
        <v>5</v>
      </c>
      <c r="E59" s="100">
        <v>3</v>
      </c>
      <c r="F59" s="100">
        <v>2</v>
      </c>
      <c r="G59" s="100">
        <v>0</v>
      </c>
      <c r="H59" s="100">
        <v>0</v>
      </c>
      <c r="I59" s="100">
        <v>11</v>
      </c>
      <c r="J59" s="100">
        <v>5</v>
      </c>
      <c r="K59" s="106"/>
    </row>
    <row r="60" spans="1:11" x14ac:dyDescent="0.25">
      <c r="A60" s="100">
        <v>0</v>
      </c>
      <c r="B60" s="100">
        <v>3</v>
      </c>
      <c r="C60" s="100">
        <v>3</v>
      </c>
      <c r="D60" s="100">
        <v>6</v>
      </c>
      <c r="E60" s="100">
        <v>3</v>
      </c>
      <c r="F60" s="100">
        <v>1</v>
      </c>
      <c r="G60" s="100">
        <v>0</v>
      </c>
      <c r="H60" s="100">
        <v>0</v>
      </c>
      <c r="I60" s="100">
        <v>12</v>
      </c>
      <c r="J60" s="100">
        <v>4</v>
      </c>
      <c r="K60" s="106"/>
    </row>
    <row r="61" spans="1:11" x14ac:dyDescent="0.25">
      <c r="A61" s="100">
        <v>0</v>
      </c>
      <c r="B61" s="100">
        <v>3</v>
      </c>
      <c r="C61" s="100">
        <v>3</v>
      </c>
      <c r="D61" s="100">
        <v>7</v>
      </c>
      <c r="E61" s="100">
        <v>2</v>
      </c>
      <c r="F61" s="100">
        <v>1</v>
      </c>
      <c r="G61" s="100">
        <v>0</v>
      </c>
      <c r="H61" s="100">
        <v>0</v>
      </c>
      <c r="I61" s="100">
        <v>13</v>
      </c>
      <c r="J61" s="100">
        <v>3</v>
      </c>
      <c r="K61" s="106"/>
    </row>
    <row r="62" spans="1:11" x14ac:dyDescent="0.25">
      <c r="A62" s="100">
        <v>0</v>
      </c>
      <c r="B62" s="100">
        <v>3</v>
      </c>
      <c r="C62" s="100">
        <v>4</v>
      </c>
      <c r="D62" s="100">
        <v>3</v>
      </c>
      <c r="E62" s="100">
        <v>3</v>
      </c>
      <c r="F62" s="100">
        <v>1</v>
      </c>
      <c r="G62" s="100">
        <v>1</v>
      </c>
      <c r="H62" s="100">
        <v>1</v>
      </c>
      <c r="I62" s="100">
        <v>10</v>
      </c>
      <c r="J62" s="100">
        <v>6</v>
      </c>
      <c r="K62" s="106"/>
    </row>
    <row r="63" spans="1:11" x14ac:dyDescent="0.25">
      <c r="A63" s="100">
        <v>0</v>
      </c>
      <c r="B63" s="100">
        <v>3</v>
      </c>
      <c r="C63" s="100">
        <v>4</v>
      </c>
      <c r="D63" s="100">
        <v>4</v>
      </c>
      <c r="E63" s="100">
        <v>3</v>
      </c>
      <c r="F63" s="100">
        <v>1</v>
      </c>
      <c r="G63" s="100">
        <v>1</v>
      </c>
      <c r="H63" s="100">
        <v>0</v>
      </c>
      <c r="I63" s="100">
        <v>11</v>
      </c>
      <c r="J63" s="100">
        <v>5</v>
      </c>
      <c r="K63" s="106"/>
    </row>
    <row r="64" spans="1:11" x14ac:dyDescent="0.25">
      <c r="A64" s="100">
        <v>0</v>
      </c>
      <c r="B64" s="100">
        <v>3</v>
      </c>
      <c r="C64" s="100">
        <v>4</v>
      </c>
      <c r="D64" s="100">
        <v>5</v>
      </c>
      <c r="E64" s="100">
        <v>3</v>
      </c>
      <c r="F64" s="100">
        <v>1</v>
      </c>
      <c r="G64" s="100">
        <v>0</v>
      </c>
      <c r="H64" s="100">
        <v>0</v>
      </c>
      <c r="I64" s="100">
        <v>12</v>
      </c>
      <c r="J64" s="100">
        <v>4</v>
      </c>
      <c r="K64" s="106"/>
    </row>
    <row r="65" spans="1:11" x14ac:dyDescent="0.25">
      <c r="A65" s="100">
        <v>0</v>
      </c>
      <c r="B65" s="100">
        <v>3</v>
      </c>
      <c r="C65" s="100">
        <v>4</v>
      </c>
      <c r="D65" s="100">
        <v>6</v>
      </c>
      <c r="E65" s="100">
        <v>3</v>
      </c>
      <c r="F65" s="100">
        <v>0</v>
      </c>
      <c r="G65" s="100">
        <v>0</v>
      </c>
      <c r="H65" s="100">
        <v>0</v>
      </c>
      <c r="I65" s="100">
        <v>13</v>
      </c>
      <c r="J65" s="100">
        <v>3</v>
      </c>
      <c r="K65" s="106"/>
    </row>
    <row r="66" spans="1:11" x14ac:dyDescent="0.25">
      <c r="A66" s="100">
        <v>0</v>
      </c>
      <c r="B66" s="100">
        <v>3</v>
      </c>
      <c r="C66" s="100">
        <v>4</v>
      </c>
      <c r="D66" s="100">
        <v>7</v>
      </c>
      <c r="E66" s="100">
        <v>2</v>
      </c>
      <c r="F66" s="100">
        <v>0</v>
      </c>
      <c r="G66" s="100">
        <v>0</v>
      </c>
      <c r="H66" s="100">
        <v>0</v>
      </c>
      <c r="I66" s="100">
        <v>14</v>
      </c>
      <c r="J66" s="100">
        <v>2</v>
      </c>
      <c r="K66" s="106"/>
    </row>
    <row r="67" spans="1:11" x14ac:dyDescent="0.25">
      <c r="A67" s="100">
        <v>0</v>
      </c>
      <c r="B67" s="100">
        <v>3</v>
      </c>
      <c r="C67" s="100">
        <v>5</v>
      </c>
      <c r="D67" s="100">
        <v>3</v>
      </c>
      <c r="E67" s="100">
        <v>2</v>
      </c>
      <c r="F67" s="100">
        <v>1</v>
      </c>
      <c r="G67" s="100">
        <v>1</v>
      </c>
      <c r="H67" s="100">
        <v>1</v>
      </c>
      <c r="I67" s="100">
        <v>11</v>
      </c>
      <c r="J67" s="100">
        <v>5</v>
      </c>
      <c r="K67" s="106"/>
    </row>
    <row r="68" spans="1:11" x14ac:dyDescent="0.25">
      <c r="A68" s="100">
        <v>0</v>
      </c>
      <c r="B68" s="100">
        <v>3</v>
      </c>
      <c r="C68" s="100">
        <v>5</v>
      </c>
      <c r="D68" s="100">
        <v>4</v>
      </c>
      <c r="E68" s="100">
        <v>2</v>
      </c>
      <c r="F68" s="100">
        <v>1</v>
      </c>
      <c r="G68" s="100">
        <v>1</v>
      </c>
      <c r="H68" s="100">
        <v>0</v>
      </c>
      <c r="I68" s="100">
        <v>12</v>
      </c>
      <c r="J68" s="100">
        <v>4</v>
      </c>
      <c r="K68" s="106"/>
    </row>
    <row r="69" spans="1:11" x14ac:dyDescent="0.25">
      <c r="A69" s="100">
        <v>0</v>
      </c>
      <c r="B69" s="100">
        <v>3</v>
      </c>
      <c r="C69" s="100">
        <v>5</v>
      </c>
      <c r="D69" s="100">
        <v>5</v>
      </c>
      <c r="E69" s="100">
        <v>2</v>
      </c>
      <c r="F69" s="100">
        <v>1</v>
      </c>
      <c r="G69" s="100">
        <v>0</v>
      </c>
      <c r="H69" s="100">
        <v>0</v>
      </c>
      <c r="I69" s="100">
        <v>13</v>
      </c>
      <c r="J69" s="100">
        <v>3</v>
      </c>
      <c r="K69" s="106"/>
    </row>
    <row r="70" spans="1:11" x14ac:dyDescent="0.25">
      <c r="A70" s="100">
        <v>0</v>
      </c>
      <c r="B70" s="100">
        <v>3</v>
      </c>
      <c r="C70" s="100">
        <v>5</v>
      </c>
      <c r="D70" s="100">
        <v>6</v>
      </c>
      <c r="E70" s="100">
        <v>2</v>
      </c>
      <c r="F70" s="100">
        <v>0</v>
      </c>
      <c r="G70" s="100">
        <v>0</v>
      </c>
      <c r="H70" s="100">
        <v>0</v>
      </c>
      <c r="I70" s="100">
        <v>14</v>
      </c>
      <c r="J70" s="100">
        <v>2</v>
      </c>
      <c r="K70" s="106"/>
    </row>
    <row r="71" spans="1:11" x14ac:dyDescent="0.25">
      <c r="A71" s="100">
        <v>0</v>
      </c>
      <c r="B71" s="100">
        <v>3</v>
      </c>
      <c r="C71" s="100">
        <v>5</v>
      </c>
      <c r="D71" s="100">
        <v>7</v>
      </c>
      <c r="E71" s="100">
        <v>1</v>
      </c>
      <c r="F71" s="100">
        <v>0</v>
      </c>
      <c r="G71" s="100">
        <v>0</v>
      </c>
      <c r="H71" s="100">
        <v>0</v>
      </c>
      <c r="I71" s="100">
        <v>15</v>
      </c>
      <c r="J71" s="100">
        <v>1</v>
      </c>
      <c r="K71" s="106"/>
    </row>
    <row r="72" spans="1:11" x14ac:dyDescent="0.25">
      <c r="A72" s="100">
        <v>0</v>
      </c>
      <c r="B72" s="100">
        <v>3</v>
      </c>
      <c r="C72" s="100">
        <v>6</v>
      </c>
      <c r="D72" s="100">
        <v>2</v>
      </c>
      <c r="E72" s="100">
        <v>2</v>
      </c>
      <c r="F72" s="100">
        <v>1</v>
      </c>
      <c r="G72" s="100">
        <v>1</v>
      </c>
      <c r="H72" s="100">
        <v>1</v>
      </c>
      <c r="I72" s="100">
        <v>11</v>
      </c>
      <c r="J72" s="100">
        <v>5</v>
      </c>
      <c r="K72" s="106"/>
    </row>
    <row r="73" spans="1:11" x14ac:dyDescent="0.25">
      <c r="A73" s="100">
        <v>0</v>
      </c>
      <c r="B73" s="100">
        <v>3</v>
      </c>
      <c r="C73" s="100">
        <v>6</v>
      </c>
      <c r="D73" s="100">
        <v>3</v>
      </c>
      <c r="E73" s="100">
        <v>2</v>
      </c>
      <c r="F73" s="100">
        <v>1</v>
      </c>
      <c r="G73" s="100">
        <v>1</v>
      </c>
      <c r="H73" s="100">
        <v>0</v>
      </c>
      <c r="I73" s="100">
        <v>12</v>
      </c>
      <c r="J73" s="100">
        <v>4</v>
      </c>
      <c r="K73" s="106"/>
    </row>
    <row r="74" spans="1:11" x14ac:dyDescent="0.25">
      <c r="A74" s="100">
        <v>0</v>
      </c>
      <c r="B74" s="100">
        <v>3</v>
      </c>
      <c r="C74" s="100">
        <v>6</v>
      </c>
      <c r="D74" s="100">
        <v>4</v>
      </c>
      <c r="E74" s="100">
        <v>2</v>
      </c>
      <c r="F74" s="100">
        <v>1</v>
      </c>
      <c r="G74" s="100">
        <v>0</v>
      </c>
      <c r="H74" s="100">
        <v>0</v>
      </c>
      <c r="I74" s="100">
        <v>13</v>
      </c>
      <c r="J74" s="100">
        <v>3</v>
      </c>
      <c r="K74" s="106"/>
    </row>
    <row r="75" spans="1:11" x14ac:dyDescent="0.25">
      <c r="A75" s="100">
        <v>0</v>
      </c>
      <c r="B75" s="100">
        <v>3</v>
      </c>
      <c r="C75" s="100">
        <v>6</v>
      </c>
      <c r="D75" s="100">
        <v>5</v>
      </c>
      <c r="E75" s="100">
        <v>2</v>
      </c>
      <c r="F75" s="100">
        <v>0</v>
      </c>
      <c r="G75" s="100">
        <v>0</v>
      </c>
      <c r="H75" s="100">
        <v>0</v>
      </c>
      <c r="I75" s="100">
        <v>14</v>
      </c>
      <c r="J75" s="100">
        <v>2</v>
      </c>
      <c r="K75" s="106"/>
    </row>
    <row r="76" spans="1:11" x14ac:dyDescent="0.25">
      <c r="A76" s="100">
        <v>0</v>
      </c>
      <c r="B76" s="100">
        <v>3</v>
      </c>
      <c r="C76" s="100">
        <v>6</v>
      </c>
      <c r="D76" s="100">
        <v>6</v>
      </c>
      <c r="E76" s="100">
        <v>1</v>
      </c>
      <c r="F76" s="100">
        <v>0</v>
      </c>
      <c r="G76" s="100">
        <v>0</v>
      </c>
      <c r="H76" s="100">
        <v>0</v>
      </c>
      <c r="I76" s="100">
        <v>15</v>
      </c>
      <c r="J76" s="100">
        <v>1</v>
      </c>
      <c r="K76" s="106"/>
    </row>
    <row r="77" spans="1:11" x14ac:dyDescent="0.25">
      <c r="A77" s="100">
        <v>0</v>
      </c>
      <c r="B77" s="100">
        <v>4</v>
      </c>
      <c r="C77" s="100">
        <v>2</v>
      </c>
      <c r="D77" s="100">
        <v>2</v>
      </c>
      <c r="E77" s="100">
        <v>3</v>
      </c>
      <c r="F77" s="100">
        <v>2</v>
      </c>
      <c r="G77" s="100">
        <v>2</v>
      </c>
      <c r="H77" s="100">
        <v>1</v>
      </c>
      <c r="I77" s="100">
        <v>8</v>
      </c>
      <c r="J77" s="100">
        <v>8</v>
      </c>
      <c r="K77" s="106"/>
    </row>
    <row r="78" spans="1:11" x14ac:dyDescent="0.25">
      <c r="A78" s="100">
        <v>0</v>
      </c>
      <c r="B78" s="100">
        <v>4</v>
      </c>
      <c r="C78" s="100">
        <v>2</v>
      </c>
      <c r="D78" s="100">
        <v>3</v>
      </c>
      <c r="E78" s="100">
        <v>3</v>
      </c>
      <c r="F78" s="100">
        <v>2</v>
      </c>
      <c r="G78" s="100">
        <v>2</v>
      </c>
      <c r="H78" s="100">
        <v>0</v>
      </c>
      <c r="I78" s="100">
        <v>9</v>
      </c>
      <c r="J78" s="100">
        <v>7</v>
      </c>
      <c r="K78" s="106"/>
    </row>
    <row r="79" spans="1:11" x14ac:dyDescent="0.25">
      <c r="A79" s="100">
        <v>0</v>
      </c>
      <c r="B79" s="100">
        <v>4</v>
      </c>
      <c r="C79" s="100">
        <v>2</v>
      </c>
      <c r="D79" s="100">
        <v>4</v>
      </c>
      <c r="E79" s="100">
        <v>3</v>
      </c>
      <c r="F79" s="100">
        <v>2</v>
      </c>
      <c r="G79" s="100">
        <v>1</v>
      </c>
      <c r="H79" s="100">
        <v>0</v>
      </c>
      <c r="I79" s="100">
        <v>10</v>
      </c>
      <c r="J79" s="100">
        <v>6</v>
      </c>
      <c r="K79" s="106"/>
    </row>
    <row r="80" spans="1:11" x14ac:dyDescent="0.25">
      <c r="A80" s="100">
        <v>0</v>
      </c>
      <c r="B80" s="100">
        <v>4</v>
      </c>
      <c r="C80" s="100">
        <v>2</v>
      </c>
      <c r="D80" s="100">
        <v>5</v>
      </c>
      <c r="E80" s="100">
        <v>3</v>
      </c>
      <c r="F80" s="100">
        <v>1</v>
      </c>
      <c r="G80" s="100">
        <v>1</v>
      </c>
      <c r="H80" s="100">
        <v>0</v>
      </c>
      <c r="I80" s="100">
        <v>11</v>
      </c>
      <c r="J80" s="100">
        <v>5</v>
      </c>
      <c r="K80" s="106"/>
    </row>
    <row r="81" spans="1:11" x14ac:dyDescent="0.25">
      <c r="A81" s="100">
        <v>0</v>
      </c>
      <c r="B81" s="100">
        <v>4</v>
      </c>
      <c r="C81" s="100">
        <v>2</v>
      </c>
      <c r="D81" s="100">
        <v>6</v>
      </c>
      <c r="E81" s="100">
        <v>2</v>
      </c>
      <c r="F81" s="100">
        <v>1</v>
      </c>
      <c r="G81" s="100">
        <v>1</v>
      </c>
      <c r="H81" s="100">
        <v>0</v>
      </c>
      <c r="I81" s="100">
        <v>12</v>
      </c>
      <c r="J81" s="100">
        <v>4</v>
      </c>
      <c r="K81" s="106"/>
    </row>
    <row r="82" spans="1:11" x14ac:dyDescent="0.25">
      <c r="A82" s="100">
        <v>0</v>
      </c>
      <c r="B82" s="100">
        <v>4</v>
      </c>
      <c r="C82" s="100">
        <v>3</v>
      </c>
      <c r="D82" s="100">
        <v>2</v>
      </c>
      <c r="E82" s="100">
        <v>3</v>
      </c>
      <c r="F82" s="100">
        <v>2</v>
      </c>
      <c r="G82" s="100">
        <v>1</v>
      </c>
      <c r="H82" s="100">
        <v>1</v>
      </c>
      <c r="I82" s="100">
        <v>9</v>
      </c>
      <c r="J82" s="100">
        <v>7</v>
      </c>
      <c r="K82" s="106"/>
    </row>
    <row r="83" spans="1:11" x14ac:dyDescent="0.25">
      <c r="A83" s="100">
        <v>0</v>
      </c>
      <c r="B83" s="100">
        <v>4</v>
      </c>
      <c r="C83" s="100">
        <v>3</v>
      </c>
      <c r="D83" s="100">
        <v>3</v>
      </c>
      <c r="E83" s="100">
        <v>3</v>
      </c>
      <c r="F83" s="100">
        <v>2</v>
      </c>
      <c r="G83" s="100">
        <v>1</v>
      </c>
      <c r="H83" s="100">
        <v>0</v>
      </c>
      <c r="I83" s="100">
        <v>10</v>
      </c>
      <c r="J83" s="100">
        <v>6</v>
      </c>
      <c r="K83" s="106"/>
    </row>
    <row r="84" spans="1:11" x14ac:dyDescent="0.25">
      <c r="A84" s="100">
        <v>0</v>
      </c>
      <c r="B84" s="100">
        <v>4</v>
      </c>
      <c r="C84" s="100">
        <v>3</v>
      </c>
      <c r="D84" s="100">
        <v>4</v>
      </c>
      <c r="E84" s="100">
        <v>3</v>
      </c>
      <c r="F84" s="100">
        <v>2</v>
      </c>
      <c r="G84" s="100">
        <v>0</v>
      </c>
      <c r="H84" s="100">
        <v>0</v>
      </c>
      <c r="I84" s="100">
        <v>11</v>
      </c>
      <c r="J84" s="100">
        <v>5</v>
      </c>
      <c r="K84" s="106"/>
    </row>
    <row r="85" spans="1:11" x14ac:dyDescent="0.25">
      <c r="A85" s="100">
        <v>0</v>
      </c>
      <c r="B85" s="100">
        <v>4</v>
      </c>
      <c r="C85" s="100">
        <v>3</v>
      </c>
      <c r="D85" s="100">
        <v>5</v>
      </c>
      <c r="E85" s="100">
        <v>3</v>
      </c>
      <c r="F85" s="100">
        <v>1</v>
      </c>
      <c r="G85" s="100">
        <v>0</v>
      </c>
      <c r="H85" s="100">
        <v>0</v>
      </c>
      <c r="I85" s="100">
        <v>12</v>
      </c>
      <c r="J85" s="100">
        <v>4</v>
      </c>
      <c r="K85" s="106"/>
    </row>
    <row r="86" spans="1:11" x14ac:dyDescent="0.25">
      <c r="A86" s="100">
        <v>0</v>
      </c>
      <c r="B86" s="100">
        <v>4</v>
      </c>
      <c r="C86" s="100">
        <v>3</v>
      </c>
      <c r="D86" s="100">
        <v>6</v>
      </c>
      <c r="E86" s="100">
        <v>2</v>
      </c>
      <c r="F86" s="100">
        <v>1</v>
      </c>
      <c r="G86" s="100">
        <v>0</v>
      </c>
      <c r="H86" s="100">
        <v>0</v>
      </c>
      <c r="I86" s="100">
        <v>13</v>
      </c>
      <c r="J86" s="100">
        <v>3</v>
      </c>
      <c r="K86" s="106"/>
    </row>
    <row r="87" spans="1:11" x14ac:dyDescent="0.25">
      <c r="A87" s="100">
        <v>0</v>
      </c>
      <c r="B87" s="100">
        <v>4</v>
      </c>
      <c r="C87" s="100">
        <v>4</v>
      </c>
      <c r="D87" s="100">
        <v>2</v>
      </c>
      <c r="E87" s="100">
        <v>3</v>
      </c>
      <c r="F87" s="100">
        <v>1</v>
      </c>
      <c r="G87" s="100">
        <v>1</v>
      </c>
      <c r="H87" s="100">
        <v>1</v>
      </c>
      <c r="I87" s="100">
        <v>10</v>
      </c>
      <c r="J87" s="100">
        <v>6</v>
      </c>
      <c r="K87" s="106"/>
    </row>
    <row r="88" spans="1:11" x14ac:dyDescent="0.25">
      <c r="A88" s="100">
        <v>0</v>
      </c>
      <c r="B88" s="100">
        <v>4</v>
      </c>
      <c r="C88" s="100">
        <v>4</v>
      </c>
      <c r="D88" s="100">
        <v>3</v>
      </c>
      <c r="E88" s="100">
        <v>3</v>
      </c>
      <c r="F88" s="100">
        <v>1</v>
      </c>
      <c r="G88" s="100">
        <v>1</v>
      </c>
      <c r="H88" s="100">
        <v>0</v>
      </c>
      <c r="I88" s="100">
        <v>11</v>
      </c>
      <c r="J88" s="100">
        <v>5</v>
      </c>
      <c r="K88" s="106"/>
    </row>
    <row r="89" spans="1:11" x14ac:dyDescent="0.25">
      <c r="A89" s="100">
        <v>0</v>
      </c>
      <c r="B89" s="100">
        <v>4</v>
      </c>
      <c r="C89" s="100">
        <v>4</v>
      </c>
      <c r="D89" s="100">
        <v>4</v>
      </c>
      <c r="E89" s="100">
        <v>3</v>
      </c>
      <c r="F89" s="100">
        <v>1</v>
      </c>
      <c r="G89" s="100">
        <v>0</v>
      </c>
      <c r="H89" s="100">
        <v>0</v>
      </c>
      <c r="I89" s="100">
        <v>12</v>
      </c>
      <c r="J89" s="100">
        <v>4</v>
      </c>
      <c r="K89" s="106"/>
    </row>
    <row r="90" spans="1:11" x14ac:dyDescent="0.25">
      <c r="A90" s="100">
        <v>0</v>
      </c>
      <c r="B90" s="100">
        <v>4</v>
      </c>
      <c r="C90" s="100">
        <v>4</v>
      </c>
      <c r="D90" s="100">
        <v>5</v>
      </c>
      <c r="E90" s="100">
        <v>3</v>
      </c>
      <c r="F90" s="100">
        <v>0</v>
      </c>
      <c r="G90" s="100">
        <v>0</v>
      </c>
      <c r="H90" s="100">
        <v>0</v>
      </c>
      <c r="I90" s="100">
        <v>13</v>
      </c>
      <c r="J90" s="100">
        <v>3</v>
      </c>
      <c r="K90" s="106"/>
    </row>
    <row r="91" spans="1:11" x14ac:dyDescent="0.25">
      <c r="A91" s="100">
        <v>0</v>
      </c>
      <c r="B91" s="100">
        <v>4</v>
      </c>
      <c r="C91" s="100">
        <v>4</v>
      </c>
      <c r="D91" s="100">
        <v>6</v>
      </c>
      <c r="E91" s="100">
        <v>2</v>
      </c>
      <c r="F91" s="100">
        <v>0</v>
      </c>
      <c r="G91" s="100">
        <v>0</v>
      </c>
      <c r="H91" s="100">
        <v>0</v>
      </c>
      <c r="I91" s="100">
        <v>14</v>
      </c>
      <c r="J91" s="100">
        <v>2</v>
      </c>
      <c r="K91" s="106"/>
    </row>
    <row r="92" spans="1:11" x14ac:dyDescent="0.25">
      <c r="A92" s="100">
        <v>0</v>
      </c>
      <c r="B92" s="100">
        <v>4</v>
      </c>
      <c r="C92" s="100">
        <v>5</v>
      </c>
      <c r="D92" s="100">
        <v>2</v>
      </c>
      <c r="E92" s="100">
        <v>2</v>
      </c>
      <c r="F92" s="100">
        <v>1</v>
      </c>
      <c r="G92" s="100">
        <v>1</v>
      </c>
      <c r="H92" s="100">
        <v>1</v>
      </c>
      <c r="I92" s="100">
        <v>11</v>
      </c>
      <c r="J92" s="100">
        <v>5</v>
      </c>
      <c r="K92" s="106"/>
    </row>
    <row r="93" spans="1:11" x14ac:dyDescent="0.25">
      <c r="A93" s="100">
        <v>0</v>
      </c>
      <c r="B93" s="100">
        <v>4</v>
      </c>
      <c r="C93" s="100">
        <v>5</v>
      </c>
      <c r="D93" s="100">
        <v>3</v>
      </c>
      <c r="E93" s="100">
        <v>2</v>
      </c>
      <c r="F93" s="100">
        <v>1</v>
      </c>
      <c r="G93" s="100">
        <v>1</v>
      </c>
      <c r="H93" s="100">
        <v>0</v>
      </c>
      <c r="I93" s="100">
        <v>12</v>
      </c>
      <c r="J93" s="100">
        <v>4</v>
      </c>
      <c r="K93" s="106"/>
    </row>
    <row r="94" spans="1:11" x14ac:dyDescent="0.25">
      <c r="A94" s="100">
        <v>0</v>
      </c>
      <c r="B94" s="100">
        <v>4</v>
      </c>
      <c r="C94" s="100">
        <v>5</v>
      </c>
      <c r="D94" s="100">
        <v>4</v>
      </c>
      <c r="E94" s="100">
        <v>2</v>
      </c>
      <c r="F94" s="100">
        <v>1</v>
      </c>
      <c r="G94" s="100">
        <v>0</v>
      </c>
      <c r="H94" s="100">
        <v>0</v>
      </c>
      <c r="I94" s="100">
        <v>13</v>
      </c>
      <c r="J94" s="100">
        <v>3</v>
      </c>
      <c r="K94" s="106"/>
    </row>
    <row r="95" spans="1:11" x14ac:dyDescent="0.25">
      <c r="A95" s="100">
        <v>0</v>
      </c>
      <c r="B95" s="100">
        <v>4</v>
      </c>
      <c r="C95" s="100">
        <v>5</v>
      </c>
      <c r="D95" s="100">
        <v>5</v>
      </c>
      <c r="E95" s="100">
        <v>2</v>
      </c>
      <c r="F95" s="100">
        <v>0</v>
      </c>
      <c r="G95" s="100">
        <v>0</v>
      </c>
      <c r="H95" s="100">
        <v>0</v>
      </c>
      <c r="I95" s="100">
        <v>14</v>
      </c>
      <c r="J95" s="100">
        <v>2</v>
      </c>
      <c r="K95" s="106"/>
    </row>
    <row r="96" spans="1:11" x14ac:dyDescent="0.25">
      <c r="A96" s="100">
        <v>0</v>
      </c>
      <c r="B96" s="100">
        <v>4</v>
      </c>
      <c r="C96" s="100">
        <v>5</v>
      </c>
      <c r="D96" s="100">
        <v>6</v>
      </c>
      <c r="E96" s="100">
        <v>1</v>
      </c>
      <c r="F96" s="100">
        <v>0</v>
      </c>
      <c r="G96" s="100">
        <v>0</v>
      </c>
      <c r="H96" s="100">
        <v>0</v>
      </c>
      <c r="I96" s="100">
        <v>15</v>
      </c>
      <c r="J96" s="100">
        <v>1</v>
      </c>
      <c r="K96" s="106"/>
    </row>
    <row r="97" spans="1:11" x14ac:dyDescent="0.25">
      <c r="A97" s="100">
        <v>0</v>
      </c>
      <c r="B97" s="100">
        <v>4</v>
      </c>
      <c r="C97" s="100">
        <v>6</v>
      </c>
      <c r="D97" s="100">
        <v>1</v>
      </c>
      <c r="E97" s="100">
        <v>2</v>
      </c>
      <c r="F97" s="100">
        <v>1</v>
      </c>
      <c r="G97" s="100">
        <v>1</v>
      </c>
      <c r="H97" s="100">
        <v>1</v>
      </c>
      <c r="I97" s="100">
        <v>11</v>
      </c>
      <c r="J97" s="100">
        <v>5</v>
      </c>
      <c r="K97" s="106"/>
    </row>
    <row r="98" spans="1:11" x14ac:dyDescent="0.25">
      <c r="A98" s="100">
        <v>0</v>
      </c>
      <c r="B98" s="100">
        <v>4</v>
      </c>
      <c r="C98" s="100">
        <v>6</v>
      </c>
      <c r="D98" s="100">
        <v>2</v>
      </c>
      <c r="E98" s="100">
        <v>2</v>
      </c>
      <c r="F98" s="100">
        <v>1</v>
      </c>
      <c r="G98" s="100">
        <v>1</v>
      </c>
      <c r="H98" s="100">
        <v>0</v>
      </c>
      <c r="I98" s="100">
        <v>12</v>
      </c>
      <c r="J98" s="100">
        <v>4</v>
      </c>
      <c r="K98" s="106"/>
    </row>
    <row r="99" spans="1:11" x14ac:dyDescent="0.25">
      <c r="A99" s="100">
        <v>0</v>
      </c>
      <c r="B99" s="100">
        <v>4</v>
      </c>
      <c r="C99" s="100">
        <v>6</v>
      </c>
      <c r="D99" s="100">
        <v>3</v>
      </c>
      <c r="E99" s="100">
        <v>2</v>
      </c>
      <c r="F99" s="100">
        <v>1</v>
      </c>
      <c r="G99" s="100">
        <v>0</v>
      </c>
      <c r="H99" s="100">
        <v>0</v>
      </c>
      <c r="I99" s="100">
        <v>13</v>
      </c>
      <c r="J99" s="100">
        <v>3</v>
      </c>
      <c r="K99" s="106"/>
    </row>
    <row r="100" spans="1:11" x14ac:dyDescent="0.25">
      <c r="A100" s="100">
        <v>0</v>
      </c>
      <c r="B100" s="100">
        <v>4</v>
      </c>
      <c r="C100" s="100">
        <v>6</v>
      </c>
      <c r="D100" s="100">
        <v>4</v>
      </c>
      <c r="E100" s="100">
        <v>2</v>
      </c>
      <c r="F100" s="100">
        <v>0</v>
      </c>
      <c r="G100" s="100">
        <v>0</v>
      </c>
      <c r="H100" s="100">
        <v>0</v>
      </c>
      <c r="I100" s="100">
        <v>14</v>
      </c>
      <c r="J100" s="100">
        <v>2</v>
      </c>
      <c r="K100" s="106"/>
    </row>
    <row r="101" spans="1:11" x14ac:dyDescent="0.25">
      <c r="A101" s="100">
        <v>0</v>
      </c>
      <c r="B101" s="100">
        <v>4</v>
      </c>
      <c r="C101" s="100">
        <v>6</v>
      </c>
      <c r="D101" s="100">
        <v>5</v>
      </c>
      <c r="E101" s="100">
        <v>1</v>
      </c>
      <c r="F101" s="100">
        <v>0</v>
      </c>
      <c r="G101" s="100">
        <v>0</v>
      </c>
      <c r="H101" s="100">
        <v>0</v>
      </c>
      <c r="I101" s="100">
        <v>15</v>
      </c>
      <c r="J101" s="100">
        <v>1</v>
      </c>
      <c r="K101" s="106"/>
    </row>
    <row r="102" spans="1:11" x14ac:dyDescent="0.25">
      <c r="A102" s="100">
        <v>0</v>
      </c>
      <c r="B102" s="100">
        <v>5</v>
      </c>
      <c r="C102" s="100">
        <v>1</v>
      </c>
      <c r="D102" s="100">
        <v>2</v>
      </c>
      <c r="E102" s="100">
        <v>3</v>
      </c>
      <c r="F102" s="100">
        <v>2</v>
      </c>
      <c r="G102" s="100">
        <v>2</v>
      </c>
      <c r="H102" s="100">
        <v>1</v>
      </c>
      <c r="I102" s="100">
        <v>8</v>
      </c>
      <c r="J102" s="100">
        <v>8</v>
      </c>
      <c r="K102" s="106"/>
    </row>
    <row r="103" spans="1:11" x14ac:dyDescent="0.25">
      <c r="A103" s="100">
        <v>0</v>
      </c>
      <c r="B103" s="100">
        <v>5</v>
      </c>
      <c r="C103" s="100">
        <v>1</v>
      </c>
      <c r="D103" s="100">
        <v>3</v>
      </c>
      <c r="E103" s="100">
        <v>3</v>
      </c>
      <c r="F103" s="100">
        <v>2</v>
      </c>
      <c r="G103" s="100">
        <v>2</v>
      </c>
      <c r="H103" s="100">
        <v>0</v>
      </c>
      <c r="I103" s="100">
        <v>9</v>
      </c>
      <c r="J103" s="100">
        <v>7</v>
      </c>
      <c r="K103" s="106"/>
    </row>
    <row r="104" spans="1:11" x14ac:dyDescent="0.25">
      <c r="A104" s="100">
        <v>0</v>
      </c>
      <c r="B104" s="100">
        <v>5</v>
      </c>
      <c r="C104" s="100">
        <v>1</v>
      </c>
      <c r="D104" s="100">
        <v>4</v>
      </c>
      <c r="E104" s="100">
        <v>3</v>
      </c>
      <c r="F104" s="100">
        <v>2</v>
      </c>
      <c r="G104" s="100">
        <v>1</v>
      </c>
      <c r="H104" s="100">
        <v>0</v>
      </c>
      <c r="I104" s="100">
        <v>10</v>
      </c>
      <c r="J104" s="100">
        <v>6</v>
      </c>
      <c r="K104" s="106"/>
    </row>
    <row r="105" spans="1:11" x14ac:dyDescent="0.25">
      <c r="A105" s="100">
        <v>0</v>
      </c>
      <c r="B105" s="100">
        <v>5</v>
      </c>
      <c r="C105" s="100">
        <v>1</v>
      </c>
      <c r="D105" s="100">
        <v>5</v>
      </c>
      <c r="E105" s="100">
        <v>3</v>
      </c>
      <c r="F105" s="100">
        <v>1</v>
      </c>
      <c r="G105" s="100">
        <v>1</v>
      </c>
      <c r="H105" s="100">
        <v>0</v>
      </c>
      <c r="I105" s="100">
        <v>11</v>
      </c>
      <c r="J105" s="100">
        <v>5</v>
      </c>
      <c r="K105" s="106"/>
    </row>
    <row r="106" spans="1:11" x14ac:dyDescent="0.25">
      <c r="A106" s="100">
        <v>0</v>
      </c>
      <c r="B106" s="100">
        <v>5</v>
      </c>
      <c r="C106" s="100">
        <v>1</v>
      </c>
      <c r="D106" s="100">
        <v>6</v>
      </c>
      <c r="E106" s="100">
        <v>2</v>
      </c>
      <c r="F106" s="100">
        <v>1</v>
      </c>
      <c r="G106" s="100">
        <v>1</v>
      </c>
      <c r="H106" s="100">
        <v>0</v>
      </c>
      <c r="I106" s="100">
        <v>12</v>
      </c>
      <c r="J106" s="100">
        <v>4</v>
      </c>
      <c r="K106" s="106"/>
    </row>
    <row r="107" spans="1:11" x14ac:dyDescent="0.25">
      <c r="A107" s="100">
        <v>0</v>
      </c>
      <c r="B107" s="100">
        <v>5</v>
      </c>
      <c r="C107" s="100">
        <v>2</v>
      </c>
      <c r="D107" s="100">
        <v>2</v>
      </c>
      <c r="E107" s="100">
        <v>3</v>
      </c>
      <c r="F107" s="100">
        <v>2</v>
      </c>
      <c r="G107" s="100">
        <v>1</v>
      </c>
      <c r="H107" s="100">
        <v>1</v>
      </c>
      <c r="I107" s="100">
        <v>9</v>
      </c>
      <c r="J107" s="100">
        <v>7</v>
      </c>
      <c r="K107" s="106"/>
    </row>
    <row r="108" spans="1:11" x14ac:dyDescent="0.25">
      <c r="A108" s="100">
        <v>0</v>
      </c>
      <c r="B108" s="100">
        <v>5</v>
      </c>
      <c r="C108" s="100">
        <v>2</v>
      </c>
      <c r="D108" s="100">
        <v>3</v>
      </c>
      <c r="E108" s="100">
        <v>3</v>
      </c>
      <c r="F108" s="100">
        <v>2</v>
      </c>
      <c r="G108" s="100">
        <v>1</v>
      </c>
      <c r="H108" s="100">
        <v>0</v>
      </c>
      <c r="I108" s="100">
        <v>10</v>
      </c>
      <c r="J108" s="100">
        <v>6</v>
      </c>
      <c r="K108" s="106"/>
    </row>
    <row r="109" spans="1:11" x14ac:dyDescent="0.25">
      <c r="A109" s="100">
        <v>0</v>
      </c>
      <c r="B109" s="100">
        <v>5</v>
      </c>
      <c r="C109" s="100">
        <v>2</v>
      </c>
      <c r="D109" s="100">
        <v>4</v>
      </c>
      <c r="E109" s="100">
        <v>3</v>
      </c>
      <c r="F109" s="100">
        <v>2</v>
      </c>
      <c r="G109" s="100">
        <v>0</v>
      </c>
      <c r="H109" s="100">
        <v>0</v>
      </c>
      <c r="I109" s="100">
        <v>11</v>
      </c>
      <c r="J109" s="100">
        <v>5</v>
      </c>
      <c r="K109" s="106"/>
    </row>
    <row r="110" spans="1:11" x14ac:dyDescent="0.25">
      <c r="A110" s="100">
        <v>0</v>
      </c>
      <c r="B110" s="100">
        <v>5</v>
      </c>
      <c r="C110" s="100">
        <v>2</v>
      </c>
      <c r="D110" s="100">
        <v>5</v>
      </c>
      <c r="E110" s="100">
        <v>3</v>
      </c>
      <c r="F110" s="100">
        <v>1</v>
      </c>
      <c r="G110" s="100">
        <v>0</v>
      </c>
      <c r="H110" s="100">
        <v>0</v>
      </c>
      <c r="I110" s="100">
        <v>12</v>
      </c>
      <c r="J110" s="100">
        <v>4</v>
      </c>
      <c r="K110" s="106"/>
    </row>
    <row r="111" spans="1:11" x14ac:dyDescent="0.25">
      <c r="A111" s="100">
        <v>0</v>
      </c>
      <c r="B111" s="100">
        <v>5</v>
      </c>
      <c r="C111" s="100">
        <v>2</v>
      </c>
      <c r="D111" s="100">
        <v>6</v>
      </c>
      <c r="E111" s="100">
        <v>2</v>
      </c>
      <c r="F111" s="100">
        <v>1</v>
      </c>
      <c r="G111" s="100">
        <v>0</v>
      </c>
      <c r="H111" s="100">
        <v>0</v>
      </c>
      <c r="I111" s="100">
        <v>13</v>
      </c>
      <c r="J111" s="100">
        <v>3</v>
      </c>
      <c r="K111" s="106"/>
    </row>
    <row r="112" spans="1:11" x14ac:dyDescent="0.25">
      <c r="A112" s="100">
        <v>0</v>
      </c>
      <c r="B112" s="100">
        <v>5</v>
      </c>
      <c r="C112" s="100">
        <v>3</v>
      </c>
      <c r="D112" s="100">
        <v>2</v>
      </c>
      <c r="E112" s="100">
        <v>3</v>
      </c>
      <c r="F112" s="100">
        <v>1</v>
      </c>
      <c r="G112" s="100">
        <v>1</v>
      </c>
      <c r="H112" s="100">
        <v>1</v>
      </c>
      <c r="I112" s="100">
        <v>10</v>
      </c>
      <c r="J112" s="100">
        <v>6</v>
      </c>
      <c r="K112" s="106"/>
    </row>
    <row r="113" spans="1:11" x14ac:dyDescent="0.25">
      <c r="A113" s="100">
        <v>0</v>
      </c>
      <c r="B113" s="100">
        <v>5</v>
      </c>
      <c r="C113" s="100">
        <v>3</v>
      </c>
      <c r="D113" s="100">
        <v>3</v>
      </c>
      <c r="E113" s="100">
        <v>3</v>
      </c>
      <c r="F113" s="100">
        <v>1</v>
      </c>
      <c r="G113" s="100">
        <v>1</v>
      </c>
      <c r="H113" s="100">
        <v>0</v>
      </c>
      <c r="I113" s="100">
        <v>11</v>
      </c>
      <c r="J113" s="100">
        <v>5</v>
      </c>
      <c r="K113" s="106"/>
    </row>
    <row r="114" spans="1:11" x14ac:dyDescent="0.25">
      <c r="A114" s="100">
        <v>0</v>
      </c>
      <c r="B114" s="100">
        <v>5</v>
      </c>
      <c r="C114" s="100">
        <v>3</v>
      </c>
      <c r="D114" s="100">
        <v>4</v>
      </c>
      <c r="E114" s="100">
        <v>3</v>
      </c>
      <c r="F114" s="100">
        <v>1</v>
      </c>
      <c r="G114" s="100">
        <v>0</v>
      </c>
      <c r="H114" s="100">
        <v>0</v>
      </c>
      <c r="I114" s="100">
        <v>12</v>
      </c>
      <c r="J114" s="100">
        <v>4</v>
      </c>
      <c r="K114" s="106"/>
    </row>
    <row r="115" spans="1:11" x14ac:dyDescent="0.25">
      <c r="A115" s="100">
        <v>0</v>
      </c>
      <c r="B115" s="100">
        <v>5</v>
      </c>
      <c r="C115" s="100">
        <v>3</v>
      </c>
      <c r="D115" s="100">
        <v>5</v>
      </c>
      <c r="E115" s="100">
        <v>3</v>
      </c>
      <c r="F115" s="100">
        <v>0</v>
      </c>
      <c r="G115" s="100">
        <v>0</v>
      </c>
      <c r="H115" s="100">
        <v>0</v>
      </c>
      <c r="I115" s="100">
        <v>13</v>
      </c>
      <c r="J115" s="100">
        <v>3</v>
      </c>
      <c r="K115" s="106"/>
    </row>
    <row r="116" spans="1:11" x14ac:dyDescent="0.25">
      <c r="A116" s="100">
        <v>0</v>
      </c>
      <c r="B116" s="100">
        <v>5</v>
      </c>
      <c r="C116" s="100">
        <v>3</v>
      </c>
      <c r="D116" s="100">
        <v>6</v>
      </c>
      <c r="E116" s="100">
        <v>2</v>
      </c>
      <c r="F116" s="100">
        <v>0</v>
      </c>
      <c r="G116" s="100">
        <v>0</v>
      </c>
      <c r="H116" s="100">
        <v>0</v>
      </c>
      <c r="I116" s="100">
        <v>14</v>
      </c>
      <c r="J116" s="100">
        <v>2</v>
      </c>
      <c r="K116" s="106"/>
    </row>
    <row r="117" spans="1:11" x14ac:dyDescent="0.25">
      <c r="A117" s="100">
        <v>0</v>
      </c>
      <c r="B117" s="100">
        <v>5</v>
      </c>
      <c r="C117" s="100">
        <v>4</v>
      </c>
      <c r="D117" s="100">
        <v>2</v>
      </c>
      <c r="E117" s="100">
        <v>2</v>
      </c>
      <c r="F117" s="100">
        <v>1</v>
      </c>
      <c r="G117" s="100">
        <v>1</v>
      </c>
      <c r="H117" s="100">
        <v>1</v>
      </c>
      <c r="I117" s="100">
        <v>11</v>
      </c>
      <c r="J117" s="100">
        <v>5</v>
      </c>
      <c r="K117" s="106"/>
    </row>
    <row r="118" spans="1:11" x14ac:dyDescent="0.25">
      <c r="A118" s="100">
        <v>0</v>
      </c>
      <c r="B118" s="100">
        <v>5</v>
      </c>
      <c r="C118" s="100">
        <v>4</v>
      </c>
      <c r="D118" s="100">
        <v>3</v>
      </c>
      <c r="E118" s="100">
        <v>2</v>
      </c>
      <c r="F118" s="100">
        <v>1</v>
      </c>
      <c r="G118" s="100">
        <v>1</v>
      </c>
      <c r="H118" s="100">
        <v>0</v>
      </c>
      <c r="I118" s="100">
        <v>12</v>
      </c>
      <c r="J118" s="100">
        <v>4</v>
      </c>
      <c r="K118" s="106"/>
    </row>
    <row r="119" spans="1:11" x14ac:dyDescent="0.25">
      <c r="A119" s="100">
        <v>0</v>
      </c>
      <c r="B119" s="100">
        <v>5</v>
      </c>
      <c r="C119" s="100">
        <v>4</v>
      </c>
      <c r="D119" s="100">
        <v>4</v>
      </c>
      <c r="E119" s="100">
        <v>2</v>
      </c>
      <c r="F119" s="100">
        <v>1</v>
      </c>
      <c r="G119" s="100">
        <v>0</v>
      </c>
      <c r="H119" s="100">
        <v>0</v>
      </c>
      <c r="I119" s="100">
        <v>13</v>
      </c>
      <c r="J119" s="100">
        <v>3</v>
      </c>
      <c r="K119" s="106"/>
    </row>
    <row r="120" spans="1:11" x14ac:dyDescent="0.25">
      <c r="A120" s="100">
        <v>0</v>
      </c>
      <c r="B120" s="100">
        <v>5</v>
      </c>
      <c r="C120" s="100">
        <v>4</v>
      </c>
      <c r="D120" s="100">
        <v>5</v>
      </c>
      <c r="E120" s="100">
        <v>2</v>
      </c>
      <c r="F120" s="100">
        <v>0</v>
      </c>
      <c r="G120" s="100">
        <v>0</v>
      </c>
      <c r="H120" s="100">
        <v>0</v>
      </c>
      <c r="I120" s="100">
        <v>14</v>
      </c>
      <c r="J120" s="100">
        <v>2</v>
      </c>
      <c r="K120" s="106"/>
    </row>
    <row r="121" spans="1:11" x14ac:dyDescent="0.25">
      <c r="A121" s="100">
        <v>0</v>
      </c>
      <c r="B121" s="100">
        <v>5</v>
      </c>
      <c r="C121" s="100">
        <v>4</v>
      </c>
      <c r="D121" s="100">
        <v>6</v>
      </c>
      <c r="E121" s="100">
        <v>1</v>
      </c>
      <c r="F121" s="100">
        <v>0</v>
      </c>
      <c r="G121" s="100">
        <v>0</v>
      </c>
      <c r="H121" s="100">
        <v>0</v>
      </c>
      <c r="I121" s="100">
        <v>15</v>
      </c>
      <c r="J121" s="100">
        <v>1</v>
      </c>
      <c r="K121" s="106"/>
    </row>
    <row r="122" spans="1:11" x14ac:dyDescent="0.25">
      <c r="A122" s="100">
        <v>0</v>
      </c>
      <c r="B122" s="100">
        <v>5</v>
      </c>
      <c r="C122" s="100">
        <v>5</v>
      </c>
      <c r="D122" s="100">
        <v>1</v>
      </c>
      <c r="E122" s="100">
        <v>2</v>
      </c>
      <c r="F122" s="100">
        <v>1</v>
      </c>
      <c r="G122" s="100">
        <v>1</v>
      </c>
      <c r="H122" s="100">
        <v>1</v>
      </c>
      <c r="I122" s="100">
        <v>11</v>
      </c>
      <c r="J122" s="100">
        <v>5</v>
      </c>
      <c r="K122" s="106"/>
    </row>
    <row r="123" spans="1:11" x14ac:dyDescent="0.25">
      <c r="A123" s="100">
        <v>0</v>
      </c>
      <c r="B123" s="100">
        <v>5</v>
      </c>
      <c r="C123" s="100">
        <v>5</v>
      </c>
      <c r="D123" s="100">
        <v>2</v>
      </c>
      <c r="E123" s="100">
        <v>2</v>
      </c>
      <c r="F123" s="100">
        <v>1</v>
      </c>
      <c r="G123" s="100">
        <v>1</v>
      </c>
      <c r="H123" s="100">
        <v>0</v>
      </c>
      <c r="I123" s="100">
        <v>12</v>
      </c>
      <c r="J123" s="100">
        <v>4</v>
      </c>
      <c r="K123" s="106"/>
    </row>
    <row r="124" spans="1:11" x14ac:dyDescent="0.25">
      <c r="A124" s="100">
        <v>0</v>
      </c>
      <c r="B124" s="100">
        <v>5</v>
      </c>
      <c r="C124" s="100">
        <v>5</v>
      </c>
      <c r="D124" s="100">
        <v>3</v>
      </c>
      <c r="E124" s="100">
        <v>2</v>
      </c>
      <c r="F124" s="100">
        <v>1</v>
      </c>
      <c r="G124" s="100">
        <v>0</v>
      </c>
      <c r="H124" s="100">
        <v>0</v>
      </c>
      <c r="I124" s="100">
        <v>13</v>
      </c>
      <c r="J124" s="100">
        <v>3</v>
      </c>
      <c r="K124" s="106"/>
    </row>
    <row r="125" spans="1:11" x14ac:dyDescent="0.25">
      <c r="A125" s="100">
        <v>0</v>
      </c>
      <c r="B125" s="100">
        <v>5</v>
      </c>
      <c r="C125" s="100">
        <v>5</v>
      </c>
      <c r="D125" s="100">
        <v>4</v>
      </c>
      <c r="E125" s="100">
        <v>2</v>
      </c>
      <c r="F125" s="100">
        <v>0</v>
      </c>
      <c r="G125" s="100">
        <v>0</v>
      </c>
      <c r="H125" s="100">
        <v>0</v>
      </c>
      <c r="I125" s="100">
        <v>14</v>
      </c>
      <c r="J125" s="100">
        <v>2</v>
      </c>
      <c r="K125" s="106"/>
    </row>
    <row r="126" spans="1:11" x14ac:dyDescent="0.25">
      <c r="A126" s="100">
        <v>0</v>
      </c>
      <c r="B126" s="100">
        <v>5</v>
      </c>
      <c r="C126" s="100">
        <v>5</v>
      </c>
      <c r="D126" s="100">
        <v>5</v>
      </c>
      <c r="E126" s="100">
        <v>1</v>
      </c>
      <c r="F126" s="100">
        <v>0</v>
      </c>
      <c r="G126" s="100">
        <v>0</v>
      </c>
      <c r="H126" s="100">
        <v>0</v>
      </c>
      <c r="I126" s="100">
        <v>15</v>
      </c>
      <c r="J126" s="100">
        <v>1</v>
      </c>
      <c r="K126" s="106"/>
    </row>
    <row r="127" spans="1:11" x14ac:dyDescent="0.25">
      <c r="A127" s="100">
        <v>1</v>
      </c>
      <c r="B127" s="100">
        <v>1</v>
      </c>
      <c r="C127" s="100">
        <v>2</v>
      </c>
      <c r="D127" s="100">
        <v>3</v>
      </c>
      <c r="E127" s="100">
        <v>3</v>
      </c>
      <c r="F127" s="100">
        <v>3</v>
      </c>
      <c r="G127" s="100">
        <v>2</v>
      </c>
      <c r="H127" s="100">
        <v>1</v>
      </c>
      <c r="I127" s="100">
        <v>7</v>
      </c>
      <c r="J127" s="100">
        <v>9</v>
      </c>
      <c r="K127" s="106"/>
    </row>
    <row r="128" spans="1:11" x14ac:dyDescent="0.25">
      <c r="A128" s="100">
        <v>1</v>
      </c>
      <c r="B128" s="100">
        <v>1</v>
      </c>
      <c r="C128" s="100">
        <v>2</v>
      </c>
      <c r="D128" s="100">
        <v>4</v>
      </c>
      <c r="E128" s="100">
        <v>3</v>
      </c>
      <c r="F128" s="100">
        <v>3</v>
      </c>
      <c r="G128" s="100">
        <v>2</v>
      </c>
      <c r="H128" s="100">
        <v>0</v>
      </c>
      <c r="I128" s="100">
        <v>8</v>
      </c>
      <c r="J128" s="100">
        <v>8</v>
      </c>
      <c r="K128" s="106"/>
    </row>
    <row r="129" spans="1:11" x14ac:dyDescent="0.25">
      <c r="A129" s="100">
        <v>1</v>
      </c>
      <c r="B129" s="100">
        <v>1</v>
      </c>
      <c r="C129" s="100">
        <v>2</v>
      </c>
      <c r="D129" s="100">
        <v>5</v>
      </c>
      <c r="E129" s="100">
        <v>3</v>
      </c>
      <c r="F129" s="100">
        <v>3</v>
      </c>
      <c r="G129" s="100">
        <v>1</v>
      </c>
      <c r="H129" s="100">
        <v>0</v>
      </c>
      <c r="I129" s="100">
        <v>9</v>
      </c>
      <c r="J129" s="100">
        <v>7</v>
      </c>
      <c r="K129" s="106"/>
    </row>
    <row r="130" spans="1:11" x14ac:dyDescent="0.25">
      <c r="A130" s="100">
        <v>1</v>
      </c>
      <c r="B130" s="100">
        <v>1</v>
      </c>
      <c r="C130" s="100">
        <v>2</v>
      </c>
      <c r="D130" s="100">
        <v>6</v>
      </c>
      <c r="E130" s="100">
        <v>3</v>
      </c>
      <c r="F130" s="100">
        <v>2</v>
      </c>
      <c r="G130" s="100">
        <v>1</v>
      </c>
      <c r="H130" s="100">
        <v>0</v>
      </c>
      <c r="I130" s="100">
        <v>10</v>
      </c>
      <c r="J130" s="100">
        <v>6</v>
      </c>
      <c r="K130" s="106"/>
    </row>
    <row r="131" spans="1:11" x14ac:dyDescent="0.25">
      <c r="A131" s="100">
        <v>1</v>
      </c>
      <c r="B131" s="100">
        <v>1</v>
      </c>
      <c r="C131" s="100">
        <v>2</v>
      </c>
      <c r="D131" s="100">
        <v>7</v>
      </c>
      <c r="E131" s="100">
        <v>2</v>
      </c>
      <c r="F131" s="100">
        <v>2</v>
      </c>
      <c r="G131" s="100">
        <v>1</v>
      </c>
      <c r="H131" s="100">
        <v>0</v>
      </c>
      <c r="I131" s="100">
        <v>11</v>
      </c>
      <c r="J131" s="100">
        <v>5</v>
      </c>
      <c r="K131" s="106"/>
    </row>
    <row r="132" spans="1:11" x14ac:dyDescent="0.25">
      <c r="A132" s="100">
        <v>1</v>
      </c>
      <c r="B132" s="100">
        <v>1</v>
      </c>
      <c r="C132" s="100">
        <v>3</v>
      </c>
      <c r="D132" s="100">
        <v>3</v>
      </c>
      <c r="E132" s="100">
        <v>3</v>
      </c>
      <c r="F132" s="100">
        <v>3</v>
      </c>
      <c r="G132" s="100">
        <v>1</v>
      </c>
      <c r="H132" s="100">
        <v>1</v>
      </c>
      <c r="I132" s="100">
        <v>8</v>
      </c>
      <c r="J132" s="100">
        <v>8</v>
      </c>
      <c r="K132" s="106"/>
    </row>
    <row r="133" spans="1:11" x14ac:dyDescent="0.25">
      <c r="A133" s="100">
        <v>1</v>
      </c>
      <c r="B133" s="100">
        <v>1</v>
      </c>
      <c r="C133" s="100">
        <v>3</v>
      </c>
      <c r="D133" s="100">
        <v>4</v>
      </c>
      <c r="E133" s="100">
        <v>3</v>
      </c>
      <c r="F133" s="100">
        <v>3</v>
      </c>
      <c r="G133" s="100">
        <v>1</v>
      </c>
      <c r="H133" s="100">
        <v>0</v>
      </c>
      <c r="I133" s="100">
        <v>9</v>
      </c>
      <c r="J133" s="100">
        <v>7</v>
      </c>
      <c r="K133" s="106"/>
    </row>
    <row r="134" spans="1:11" x14ac:dyDescent="0.25">
      <c r="A134" s="100">
        <v>1</v>
      </c>
      <c r="B134" s="100">
        <v>1</v>
      </c>
      <c r="C134" s="100">
        <v>3</v>
      </c>
      <c r="D134" s="100">
        <v>5</v>
      </c>
      <c r="E134" s="100">
        <v>3</v>
      </c>
      <c r="F134" s="100">
        <v>3</v>
      </c>
      <c r="G134" s="100">
        <v>0</v>
      </c>
      <c r="H134" s="100">
        <v>0</v>
      </c>
      <c r="I134" s="100">
        <v>10</v>
      </c>
      <c r="J134" s="100">
        <v>6</v>
      </c>
      <c r="K134" s="106"/>
    </row>
    <row r="135" spans="1:11" x14ac:dyDescent="0.25">
      <c r="A135" s="100">
        <v>1</v>
      </c>
      <c r="B135" s="100">
        <v>1</v>
      </c>
      <c r="C135" s="100">
        <v>3</v>
      </c>
      <c r="D135" s="100">
        <v>6</v>
      </c>
      <c r="E135" s="100">
        <v>3</v>
      </c>
      <c r="F135" s="100">
        <v>2</v>
      </c>
      <c r="G135" s="100">
        <v>0</v>
      </c>
      <c r="H135" s="100">
        <v>0</v>
      </c>
      <c r="I135" s="100">
        <v>11</v>
      </c>
      <c r="J135" s="100">
        <v>5</v>
      </c>
      <c r="K135" s="106"/>
    </row>
    <row r="136" spans="1:11" x14ac:dyDescent="0.25">
      <c r="A136" s="100">
        <v>1</v>
      </c>
      <c r="B136" s="100">
        <v>1</v>
      </c>
      <c r="C136" s="100">
        <v>3</v>
      </c>
      <c r="D136" s="100">
        <v>7</v>
      </c>
      <c r="E136" s="100">
        <v>2</v>
      </c>
      <c r="F136" s="100">
        <v>2</v>
      </c>
      <c r="G136" s="100">
        <v>0</v>
      </c>
      <c r="H136" s="100">
        <v>0</v>
      </c>
      <c r="I136" s="100">
        <v>12</v>
      </c>
      <c r="J136" s="100">
        <v>4</v>
      </c>
      <c r="K136" s="106"/>
    </row>
    <row r="137" spans="1:11" x14ac:dyDescent="0.25">
      <c r="A137" s="100">
        <v>1</v>
      </c>
      <c r="B137" s="100">
        <v>1</v>
      </c>
      <c r="C137" s="100">
        <v>4</v>
      </c>
      <c r="D137" s="100">
        <v>3</v>
      </c>
      <c r="E137" s="100">
        <v>3</v>
      </c>
      <c r="F137" s="100">
        <v>2</v>
      </c>
      <c r="G137" s="100">
        <v>1</v>
      </c>
      <c r="H137" s="100">
        <v>1</v>
      </c>
      <c r="I137" s="100">
        <v>9</v>
      </c>
      <c r="J137" s="100">
        <v>7</v>
      </c>
      <c r="K137" s="106"/>
    </row>
    <row r="138" spans="1:11" x14ac:dyDescent="0.25">
      <c r="A138" s="100">
        <v>1</v>
      </c>
      <c r="B138" s="100">
        <v>1</v>
      </c>
      <c r="C138" s="100">
        <v>4</v>
      </c>
      <c r="D138" s="100">
        <v>4</v>
      </c>
      <c r="E138" s="100">
        <v>3</v>
      </c>
      <c r="F138" s="100">
        <v>2</v>
      </c>
      <c r="G138" s="100">
        <v>1</v>
      </c>
      <c r="H138" s="100">
        <v>0</v>
      </c>
      <c r="I138" s="100">
        <v>10</v>
      </c>
      <c r="J138" s="100">
        <v>6</v>
      </c>
      <c r="K138" s="106"/>
    </row>
    <row r="139" spans="1:11" x14ac:dyDescent="0.25">
      <c r="A139" s="100">
        <v>1</v>
      </c>
      <c r="B139" s="100">
        <v>1</v>
      </c>
      <c r="C139" s="100">
        <v>4</v>
      </c>
      <c r="D139" s="100">
        <v>5</v>
      </c>
      <c r="E139" s="100">
        <v>3</v>
      </c>
      <c r="F139" s="100">
        <v>2</v>
      </c>
      <c r="G139" s="100">
        <v>0</v>
      </c>
      <c r="H139" s="100">
        <v>0</v>
      </c>
      <c r="I139" s="100">
        <v>11</v>
      </c>
      <c r="J139" s="100">
        <v>5</v>
      </c>
      <c r="K139" s="106"/>
    </row>
    <row r="140" spans="1:11" x14ac:dyDescent="0.25">
      <c r="A140" s="100">
        <v>1</v>
      </c>
      <c r="B140" s="100">
        <v>1</v>
      </c>
      <c r="C140" s="100">
        <v>4</v>
      </c>
      <c r="D140" s="100">
        <v>6</v>
      </c>
      <c r="E140" s="100">
        <v>3</v>
      </c>
      <c r="F140" s="100">
        <v>1</v>
      </c>
      <c r="G140" s="100">
        <v>0</v>
      </c>
      <c r="H140" s="100">
        <v>0</v>
      </c>
      <c r="I140" s="100">
        <v>12</v>
      </c>
      <c r="J140" s="100">
        <v>4</v>
      </c>
      <c r="K140" s="106"/>
    </row>
    <row r="141" spans="1:11" x14ac:dyDescent="0.25">
      <c r="A141" s="100">
        <v>1</v>
      </c>
      <c r="B141" s="100">
        <v>1</v>
      </c>
      <c r="C141" s="100">
        <v>4</v>
      </c>
      <c r="D141" s="100">
        <v>7</v>
      </c>
      <c r="E141" s="100">
        <v>2</v>
      </c>
      <c r="F141" s="100">
        <v>1</v>
      </c>
      <c r="G141" s="100">
        <v>0</v>
      </c>
      <c r="H141" s="100">
        <v>0</v>
      </c>
      <c r="I141" s="100">
        <v>13</v>
      </c>
      <c r="J141" s="100">
        <v>3</v>
      </c>
      <c r="K141" s="106"/>
    </row>
    <row r="142" spans="1:11" x14ac:dyDescent="0.25">
      <c r="A142" s="100">
        <v>1</v>
      </c>
      <c r="B142" s="100">
        <v>1</v>
      </c>
      <c r="C142" s="100">
        <v>5</v>
      </c>
      <c r="D142" s="100">
        <v>3</v>
      </c>
      <c r="E142" s="100">
        <v>2</v>
      </c>
      <c r="F142" s="100">
        <v>2</v>
      </c>
      <c r="G142" s="100">
        <v>1</v>
      </c>
      <c r="H142" s="100">
        <v>1</v>
      </c>
      <c r="I142" s="100">
        <v>10</v>
      </c>
      <c r="J142" s="100">
        <v>6</v>
      </c>
      <c r="K142" s="106"/>
    </row>
    <row r="143" spans="1:11" x14ac:dyDescent="0.25">
      <c r="A143" s="100">
        <v>1</v>
      </c>
      <c r="B143" s="100">
        <v>1</v>
      </c>
      <c r="C143" s="100">
        <v>5</v>
      </c>
      <c r="D143" s="100">
        <v>4</v>
      </c>
      <c r="E143" s="100">
        <v>2</v>
      </c>
      <c r="F143" s="100">
        <v>2</v>
      </c>
      <c r="G143" s="100">
        <v>1</v>
      </c>
      <c r="H143" s="100">
        <v>0</v>
      </c>
      <c r="I143" s="100">
        <v>11</v>
      </c>
      <c r="J143" s="100">
        <v>5</v>
      </c>
      <c r="K143" s="106"/>
    </row>
    <row r="144" spans="1:11" x14ac:dyDescent="0.25">
      <c r="A144" s="100">
        <v>1</v>
      </c>
      <c r="B144" s="100">
        <v>1</v>
      </c>
      <c r="C144" s="100">
        <v>5</v>
      </c>
      <c r="D144" s="100">
        <v>5</v>
      </c>
      <c r="E144" s="100">
        <v>2</v>
      </c>
      <c r="F144" s="100">
        <v>2</v>
      </c>
      <c r="G144" s="100">
        <v>0</v>
      </c>
      <c r="H144" s="100">
        <v>0</v>
      </c>
      <c r="I144" s="100">
        <v>12</v>
      </c>
      <c r="J144" s="100">
        <v>4</v>
      </c>
      <c r="K144" s="106"/>
    </row>
    <row r="145" spans="1:11" x14ac:dyDescent="0.25">
      <c r="A145" s="100">
        <v>1</v>
      </c>
      <c r="B145" s="100">
        <v>1</v>
      </c>
      <c r="C145" s="100">
        <v>5</v>
      </c>
      <c r="D145" s="100">
        <v>6</v>
      </c>
      <c r="E145" s="100">
        <v>2</v>
      </c>
      <c r="F145" s="100">
        <v>1</v>
      </c>
      <c r="G145" s="100">
        <v>0</v>
      </c>
      <c r="H145" s="100">
        <v>0</v>
      </c>
      <c r="I145" s="100">
        <v>13</v>
      </c>
      <c r="J145" s="100">
        <v>3</v>
      </c>
      <c r="K145" s="106"/>
    </row>
    <row r="146" spans="1:11" x14ac:dyDescent="0.25">
      <c r="A146" s="100">
        <v>1</v>
      </c>
      <c r="B146" s="100">
        <v>1</v>
      </c>
      <c r="C146" s="100">
        <v>5</v>
      </c>
      <c r="D146" s="100">
        <v>7</v>
      </c>
      <c r="E146" s="100">
        <v>1</v>
      </c>
      <c r="F146" s="100">
        <v>1</v>
      </c>
      <c r="G146" s="100">
        <v>0</v>
      </c>
      <c r="H146" s="100">
        <v>0</v>
      </c>
      <c r="I146" s="100">
        <v>14</v>
      </c>
      <c r="J146" s="100">
        <v>2</v>
      </c>
      <c r="K146" s="106"/>
    </row>
    <row r="147" spans="1:11" x14ac:dyDescent="0.25">
      <c r="A147" s="100">
        <v>1</v>
      </c>
      <c r="B147" s="100">
        <v>1</v>
      </c>
      <c r="C147" s="100">
        <v>6</v>
      </c>
      <c r="D147" s="100">
        <v>2</v>
      </c>
      <c r="E147" s="100">
        <v>2</v>
      </c>
      <c r="F147" s="100">
        <v>2</v>
      </c>
      <c r="G147" s="100">
        <v>1</v>
      </c>
      <c r="H147" s="100">
        <v>1</v>
      </c>
      <c r="I147" s="100">
        <v>10</v>
      </c>
      <c r="J147" s="100">
        <v>6</v>
      </c>
      <c r="K147" s="106"/>
    </row>
    <row r="148" spans="1:11" x14ac:dyDescent="0.25">
      <c r="A148" s="100">
        <v>1</v>
      </c>
      <c r="B148" s="100">
        <v>1</v>
      </c>
      <c r="C148" s="100">
        <v>6</v>
      </c>
      <c r="D148" s="100">
        <v>3</v>
      </c>
      <c r="E148" s="100">
        <v>2</v>
      </c>
      <c r="F148" s="100">
        <v>2</v>
      </c>
      <c r="G148" s="100">
        <v>1</v>
      </c>
      <c r="H148" s="100">
        <v>0</v>
      </c>
      <c r="I148" s="100">
        <v>11</v>
      </c>
      <c r="J148" s="100">
        <v>5</v>
      </c>
      <c r="K148" s="106"/>
    </row>
    <row r="149" spans="1:11" x14ac:dyDescent="0.25">
      <c r="A149" s="100">
        <v>1</v>
      </c>
      <c r="B149" s="100">
        <v>1</v>
      </c>
      <c r="C149" s="100">
        <v>6</v>
      </c>
      <c r="D149" s="100">
        <v>4</v>
      </c>
      <c r="E149" s="100">
        <v>2</v>
      </c>
      <c r="F149" s="100">
        <v>2</v>
      </c>
      <c r="G149" s="100">
        <v>0</v>
      </c>
      <c r="H149" s="100">
        <v>0</v>
      </c>
      <c r="I149" s="100">
        <v>12</v>
      </c>
      <c r="J149" s="100">
        <v>4</v>
      </c>
      <c r="K149" s="106"/>
    </row>
    <row r="150" spans="1:11" x14ac:dyDescent="0.25">
      <c r="A150" s="100">
        <v>1</v>
      </c>
      <c r="B150" s="100">
        <v>1</v>
      </c>
      <c r="C150" s="100">
        <v>6</v>
      </c>
      <c r="D150" s="100">
        <v>5</v>
      </c>
      <c r="E150" s="100">
        <v>2</v>
      </c>
      <c r="F150" s="100">
        <v>1</v>
      </c>
      <c r="G150" s="100">
        <v>0</v>
      </c>
      <c r="H150" s="100">
        <v>0</v>
      </c>
      <c r="I150" s="100">
        <v>13</v>
      </c>
      <c r="J150" s="100">
        <v>3</v>
      </c>
      <c r="K150" s="106"/>
    </row>
    <row r="151" spans="1:11" x14ac:dyDescent="0.25">
      <c r="A151" s="100">
        <v>1</v>
      </c>
      <c r="B151" s="100">
        <v>1</v>
      </c>
      <c r="C151" s="100">
        <v>6</v>
      </c>
      <c r="D151" s="100">
        <v>6</v>
      </c>
      <c r="E151" s="100">
        <v>1</v>
      </c>
      <c r="F151" s="100">
        <v>1</v>
      </c>
      <c r="G151" s="100">
        <v>0</v>
      </c>
      <c r="H151" s="100">
        <v>0</v>
      </c>
      <c r="I151" s="100">
        <v>14</v>
      </c>
      <c r="J151" s="100">
        <v>2</v>
      </c>
      <c r="K151" s="106"/>
    </row>
    <row r="152" spans="1:11" x14ac:dyDescent="0.25">
      <c r="A152" s="100">
        <v>1</v>
      </c>
      <c r="B152" s="100">
        <v>2</v>
      </c>
      <c r="C152" s="100">
        <v>2</v>
      </c>
      <c r="D152" s="100">
        <v>3</v>
      </c>
      <c r="E152" s="100">
        <v>3</v>
      </c>
      <c r="F152" s="100">
        <v>2</v>
      </c>
      <c r="G152" s="100">
        <v>2</v>
      </c>
      <c r="H152" s="100">
        <v>1</v>
      </c>
      <c r="I152" s="100">
        <v>8</v>
      </c>
      <c r="J152" s="100">
        <v>8</v>
      </c>
      <c r="K152" s="106"/>
    </row>
    <row r="153" spans="1:11" x14ac:dyDescent="0.25">
      <c r="A153" s="100">
        <v>1</v>
      </c>
      <c r="B153" s="100">
        <v>2</v>
      </c>
      <c r="C153" s="100">
        <v>2</v>
      </c>
      <c r="D153" s="100">
        <v>4</v>
      </c>
      <c r="E153" s="100">
        <v>3</v>
      </c>
      <c r="F153" s="100">
        <v>2</v>
      </c>
      <c r="G153" s="100">
        <v>2</v>
      </c>
      <c r="H153" s="100">
        <v>0</v>
      </c>
      <c r="I153" s="100">
        <v>9</v>
      </c>
      <c r="J153" s="100">
        <v>7</v>
      </c>
      <c r="K153" s="106"/>
    </row>
    <row r="154" spans="1:11" x14ac:dyDescent="0.25">
      <c r="A154" s="100">
        <v>1</v>
      </c>
      <c r="B154" s="100">
        <v>2</v>
      </c>
      <c r="C154" s="100">
        <v>2</v>
      </c>
      <c r="D154" s="100">
        <v>5</v>
      </c>
      <c r="E154" s="100">
        <v>3</v>
      </c>
      <c r="F154" s="100">
        <v>2</v>
      </c>
      <c r="G154" s="100">
        <v>1</v>
      </c>
      <c r="H154" s="100">
        <v>0</v>
      </c>
      <c r="I154" s="100">
        <v>10</v>
      </c>
      <c r="J154" s="100">
        <v>6</v>
      </c>
      <c r="K154" s="106"/>
    </row>
    <row r="155" spans="1:11" x14ac:dyDescent="0.25">
      <c r="A155" s="100">
        <v>1</v>
      </c>
      <c r="B155" s="100">
        <v>2</v>
      </c>
      <c r="C155" s="100">
        <v>2</v>
      </c>
      <c r="D155" s="100">
        <v>6</v>
      </c>
      <c r="E155" s="100">
        <v>3</v>
      </c>
      <c r="F155" s="100">
        <v>1</v>
      </c>
      <c r="G155" s="100">
        <v>1</v>
      </c>
      <c r="H155" s="100">
        <v>0</v>
      </c>
      <c r="I155" s="100">
        <v>11</v>
      </c>
      <c r="J155" s="100">
        <v>5</v>
      </c>
      <c r="K155" s="106"/>
    </row>
    <row r="156" spans="1:11" x14ac:dyDescent="0.25">
      <c r="A156" s="100">
        <v>1</v>
      </c>
      <c r="B156" s="100">
        <v>2</v>
      </c>
      <c r="C156" s="100">
        <v>2</v>
      </c>
      <c r="D156" s="100">
        <v>7</v>
      </c>
      <c r="E156" s="100">
        <v>2</v>
      </c>
      <c r="F156" s="100">
        <v>1</v>
      </c>
      <c r="G156" s="100">
        <v>1</v>
      </c>
      <c r="H156" s="100">
        <v>0</v>
      </c>
      <c r="I156" s="100">
        <v>12</v>
      </c>
      <c r="J156" s="100">
        <v>4</v>
      </c>
      <c r="K156" s="106"/>
    </row>
    <row r="157" spans="1:11" x14ac:dyDescent="0.25">
      <c r="A157" s="100">
        <v>1</v>
      </c>
      <c r="B157" s="100">
        <v>2</v>
      </c>
      <c r="C157" s="100">
        <v>3</v>
      </c>
      <c r="D157" s="100">
        <v>3</v>
      </c>
      <c r="E157" s="100">
        <v>3</v>
      </c>
      <c r="F157" s="100">
        <v>2</v>
      </c>
      <c r="G157" s="100">
        <v>1</v>
      </c>
      <c r="H157" s="100">
        <v>1</v>
      </c>
      <c r="I157" s="100">
        <v>9</v>
      </c>
      <c r="J157" s="100">
        <v>7</v>
      </c>
      <c r="K157" s="106"/>
    </row>
    <row r="158" spans="1:11" x14ac:dyDescent="0.25">
      <c r="A158" s="100">
        <v>1</v>
      </c>
      <c r="B158" s="100">
        <v>2</v>
      </c>
      <c r="C158" s="100">
        <v>3</v>
      </c>
      <c r="D158" s="100">
        <v>4</v>
      </c>
      <c r="E158" s="100">
        <v>3</v>
      </c>
      <c r="F158" s="100">
        <v>2</v>
      </c>
      <c r="G158" s="100">
        <v>1</v>
      </c>
      <c r="H158" s="100">
        <v>0</v>
      </c>
      <c r="I158" s="100">
        <v>10</v>
      </c>
      <c r="J158" s="100">
        <v>6</v>
      </c>
      <c r="K158" s="106"/>
    </row>
    <row r="159" spans="1:11" x14ac:dyDescent="0.25">
      <c r="A159" s="100">
        <v>1</v>
      </c>
      <c r="B159" s="100">
        <v>2</v>
      </c>
      <c r="C159" s="100">
        <v>3</v>
      </c>
      <c r="D159" s="100">
        <v>5</v>
      </c>
      <c r="E159" s="100">
        <v>3</v>
      </c>
      <c r="F159" s="100">
        <v>2</v>
      </c>
      <c r="G159" s="100">
        <v>0</v>
      </c>
      <c r="H159" s="100">
        <v>0</v>
      </c>
      <c r="I159" s="100">
        <v>11</v>
      </c>
      <c r="J159" s="100">
        <v>5</v>
      </c>
      <c r="K159" s="106"/>
    </row>
    <row r="160" spans="1:11" x14ac:dyDescent="0.25">
      <c r="A160" s="100">
        <v>1</v>
      </c>
      <c r="B160" s="100">
        <v>2</v>
      </c>
      <c r="C160" s="100">
        <v>3</v>
      </c>
      <c r="D160" s="100">
        <v>6</v>
      </c>
      <c r="E160" s="100">
        <v>3</v>
      </c>
      <c r="F160" s="100">
        <v>1</v>
      </c>
      <c r="G160" s="100">
        <v>0</v>
      </c>
      <c r="H160" s="100">
        <v>0</v>
      </c>
      <c r="I160" s="100">
        <v>12</v>
      </c>
      <c r="J160" s="100">
        <v>4</v>
      </c>
      <c r="K160" s="106"/>
    </row>
    <row r="161" spans="1:11" x14ac:dyDescent="0.25">
      <c r="A161" s="100">
        <v>1</v>
      </c>
      <c r="B161" s="100">
        <v>2</v>
      </c>
      <c r="C161" s="100">
        <v>3</v>
      </c>
      <c r="D161" s="100">
        <v>7</v>
      </c>
      <c r="E161" s="100">
        <v>2</v>
      </c>
      <c r="F161" s="100">
        <v>1</v>
      </c>
      <c r="G161" s="100">
        <v>0</v>
      </c>
      <c r="H161" s="100">
        <v>0</v>
      </c>
      <c r="I161" s="100">
        <v>13</v>
      </c>
      <c r="J161" s="100">
        <v>3</v>
      </c>
      <c r="K161" s="106"/>
    </row>
    <row r="162" spans="1:11" x14ac:dyDescent="0.25">
      <c r="A162" s="100">
        <v>1</v>
      </c>
      <c r="B162" s="100">
        <v>2</v>
      </c>
      <c r="C162" s="100">
        <v>4</v>
      </c>
      <c r="D162" s="100">
        <v>3</v>
      </c>
      <c r="E162" s="100">
        <v>3</v>
      </c>
      <c r="F162" s="100">
        <v>1</v>
      </c>
      <c r="G162" s="100">
        <v>1</v>
      </c>
      <c r="H162" s="100">
        <v>1</v>
      </c>
      <c r="I162" s="100">
        <v>10</v>
      </c>
      <c r="J162" s="100">
        <v>6</v>
      </c>
      <c r="K162" s="106"/>
    </row>
    <row r="163" spans="1:11" x14ac:dyDescent="0.25">
      <c r="A163" s="100">
        <v>1</v>
      </c>
      <c r="B163" s="100">
        <v>2</v>
      </c>
      <c r="C163" s="100">
        <v>4</v>
      </c>
      <c r="D163" s="100">
        <v>4</v>
      </c>
      <c r="E163" s="100">
        <v>3</v>
      </c>
      <c r="F163" s="100">
        <v>1</v>
      </c>
      <c r="G163" s="100">
        <v>1</v>
      </c>
      <c r="H163" s="100">
        <v>0</v>
      </c>
      <c r="I163" s="100">
        <v>11</v>
      </c>
      <c r="J163" s="100">
        <v>5</v>
      </c>
      <c r="K163" s="106"/>
    </row>
    <row r="164" spans="1:11" x14ac:dyDescent="0.25">
      <c r="A164" s="100">
        <v>1</v>
      </c>
      <c r="B164" s="100">
        <v>2</v>
      </c>
      <c r="C164" s="100">
        <v>4</v>
      </c>
      <c r="D164" s="100">
        <v>5</v>
      </c>
      <c r="E164" s="100">
        <v>3</v>
      </c>
      <c r="F164" s="100">
        <v>1</v>
      </c>
      <c r="G164" s="100">
        <v>0</v>
      </c>
      <c r="H164" s="100">
        <v>0</v>
      </c>
      <c r="I164" s="100">
        <v>12</v>
      </c>
      <c r="J164" s="100">
        <v>4</v>
      </c>
      <c r="K164" s="106"/>
    </row>
    <row r="165" spans="1:11" x14ac:dyDescent="0.25">
      <c r="A165" s="100">
        <v>1</v>
      </c>
      <c r="B165" s="100">
        <v>2</v>
      </c>
      <c r="C165" s="100">
        <v>4</v>
      </c>
      <c r="D165" s="100">
        <v>6</v>
      </c>
      <c r="E165" s="100">
        <v>3</v>
      </c>
      <c r="F165" s="100">
        <v>0</v>
      </c>
      <c r="G165" s="100">
        <v>0</v>
      </c>
      <c r="H165" s="100">
        <v>0</v>
      </c>
      <c r="I165" s="100">
        <v>13</v>
      </c>
      <c r="J165" s="100">
        <v>3</v>
      </c>
      <c r="K165" s="106"/>
    </row>
    <row r="166" spans="1:11" x14ac:dyDescent="0.25">
      <c r="A166" s="100">
        <v>1</v>
      </c>
      <c r="B166" s="100">
        <v>2</v>
      </c>
      <c r="C166" s="100">
        <v>4</v>
      </c>
      <c r="D166" s="100">
        <v>7</v>
      </c>
      <c r="E166" s="100">
        <v>2</v>
      </c>
      <c r="F166" s="100">
        <v>0</v>
      </c>
      <c r="G166" s="100">
        <v>0</v>
      </c>
      <c r="H166" s="100">
        <v>0</v>
      </c>
      <c r="I166" s="100">
        <v>14</v>
      </c>
      <c r="J166" s="100">
        <v>2</v>
      </c>
      <c r="K166" s="106"/>
    </row>
    <row r="167" spans="1:11" x14ac:dyDescent="0.25">
      <c r="A167" s="100">
        <v>1</v>
      </c>
      <c r="B167" s="100">
        <v>2</v>
      </c>
      <c r="C167" s="100">
        <v>5</v>
      </c>
      <c r="D167" s="100">
        <v>3</v>
      </c>
      <c r="E167" s="100">
        <v>2</v>
      </c>
      <c r="F167" s="100">
        <v>1</v>
      </c>
      <c r="G167" s="100">
        <v>1</v>
      </c>
      <c r="H167" s="100">
        <v>1</v>
      </c>
      <c r="I167" s="100">
        <v>11</v>
      </c>
      <c r="J167" s="100">
        <v>5</v>
      </c>
      <c r="K167" s="106"/>
    </row>
    <row r="168" spans="1:11" x14ac:dyDescent="0.25">
      <c r="A168" s="100">
        <v>1</v>
      </c>
      <c r="B168" s="100">
        <v>2</v>
      </c>
      <c r="C168" s="100">
        <v>5</v>
      </c>
      <c r="D168" s="100">
        <v>4</v>
      </c>
      <c r="E168" s="100">
        <v>2</v>
      </c>
      <c r="F168" s="100">
        <v>1</v>
      </c>
      <c r="G168" s="100">
        <v>1</v>
      </c>
      <c r="H168" s="100">
        <v>0</v>
      </c>
      <c r="I168" s="100">
        <v>12</v>
      </c>
      <c r="J168" s="100">
        <v>4</v>
      </c>
      <c r="K168" s="106"/>
    </row>
    <row r="169" spans="1:11" x14ac:dyDescent="0.25">
      <c r="A169" s="100">
        <v>1</v>
      </c>
      <c r="B169" s="100">
        <v>2</v>
      </c>
      <c r="C169" s="100">
        <v>5</v>
      </c>
      <c r="D169" s="100">
        <v>5</v>
      </c>
      <c r="E169" s="100">
        <v>2</v>
      </c>
      <c r="F169" s="100">
        <v>1</v>
      </c>
      <c r="G169" s="100">
        <v>0</v>
      </c>
      <c r="H169" s="100">
        <v>0</v>
      </c>
      <c r="I169" s="100">
        <v>13</v>
      </c>
      <c r="J169" s="100">
        <v>3</v>
      </c>
      <c r="K169" s="106"/>
    </row>
    <row r="170" spans="1:11" x14ac:dyDescent="0.25">
      <c r="A170" s="100">
        <v>1</v>
      </c>
      <c r="B170" s="100">
        <v>2</v>
      </c>
      <c r="C170" s="100">
        <v>5</v>
      </c>
      <c r="D170" s="100">
        <v>6</v>
      </c>
      <c r="E170" s="100">
        <v>2</v>
      </c>
      <c r="F170" s="100">
        <v>0</v>
      </c>
      <c r="G170" s="100">
        <v>0</v>
      </c>
      <c r="H170" s="100">
        <v>0</v>
      </c>
      <c r="I170" s="100">
        <v>14</v>
      </c>
      <c r="J170" s="100">
        <v>2</v>
      </c>
      <c r="K170" s="106"/>
    </row>
    <row r="171" spans="1:11" x14ac:dyDescent="0.25">
      <c r="A171" s="100">
        <v>1</v>
      </c>
      <c r="B171" s="100">
        <v>2</v>
      </c>
      <c r="C171" s="100">
        <v>5</v>
      </c>
      <c r="D171" s="100">
        <v>7</v>
      </c>
      <c r="E171" s="100">
        <v>1</v>
      </c>
      <c r="F171" s="100">
        <v>0</v>
      </c>
      <c r="G171" s="100">
        <v>0</v>
      </c>
      <c r="H171" s="100">
        <v>0</v>
      </c>
      <c r="I171" s="100">
        <v>15</v>
      </c>
      <c r="J171" s="100">
        <v>1</v>
      </c>
      <c r="K171" s="106"/>
    </row>
    <row r="172" spans="1:11" x14ac:dyDescent="0.25">
      <c r="A172" s="100">
        <v>1</v>
      </c>
      <c r="B172" s="100">
        <v>2</v>
      </c>
      <c r="C172" s="100">
        <v>6</v>
      </c>
      <c r="D172" s="100">
        <v>2</v>
      </c>
      <c r="E172" s="100">
        <v>2</v>
      </c>
      <c r="F172" s="100">
        <v>1</v>
      </c>
      <c r="G172" s="100">
        <v>1</v>
      </c>
      <c r="H172" s="100">
        <v>1</v>
      </c>
      <c r="I172" s="100">
        <v>11</v>
      </c>
      <c r="J172" s="100">
        <v>5</v>
      </c>
      <c r="K172" s="106"/>
    </row>
    <row r="173" spans="1:11" x14ac:dyDescent="0.25">
      <c r="A173" s="100">
        <v>1</v>
      </c>
      <c r="B173" s="100">
        <v>2</v>
      </c>
      <c r="C173" s="100">
        <v>6</v>
      </c>
      <c r="D173" s="100">
        <v>3</v>
      </c>
      <c r="E173" s="100">
        <v>2</v>
      </c>
      <c r="F173" s="100">
        <v>1</v>
      </c>
      <c r="G173" s="100">
        <v>1</v>
      </c>
      <c r="H173" s="100">
        <v>0</v>
      </c>
      <c r="I173" s="100">
        <v>12</v>
      </c>
      <c r="J173" s="100">
        <v>4</v>
      </c>
      <c r="K173" s="106"/>
    </row>
    <row r="174" spans="1:11" x14ac:dyDescent="0.25">
      <c r="A174" s="100">
        <v>1</v>
      </c>
      <c r="B174" s="100">
        <v>2</v>
      </c>
      <c r="C174" s="100">
        <v>6</v>
      </c>
      <c r="D174" s="100">
        <v>4</v>
      </c>
      <c r="E174" s="100">
        <v>2</v>
      </c>
      <c r="F174" s="100">
        <v>1</v>
      </c>
      <c r="G174" s="100">
        <v>0</v>
      </c>
      <c r="H174" s="100">
        <v>0</v>
      </c>
      <c r="I174" s="100">
        <v>13</v>
      </c>
      <c r="J174" s="100">
        <v>3</v>
      </c>
      <c r="K174" s="106"/>
    </row>
    <row r="175" spans="1:11" x14ac:dyDescent="0.25">
      <c r="A175" s="100">
        <v>1</v>
      </c>
      <c r="B175" s="100">
        <v>2</v>
      </c>
      <c r="C175" s="100">
        <v>6</v>
      </c>
      <c r="D175" s="100">
        <v>5</v>
      </c>
      <c r="E175" s="100">
        <v>2</v>
      </c>
      <c r="F175" s="100">
        <v>0</v>
      </c>
      <c r="G175" s="100">
        <v>0</v>
      </c>
      <c r="H175" s="100">
        <v>0</v>
      </c>
      <c r="I175" s="100">
        <v>14</v>
      </c>
      <c r="J175" s="100">
        <v>2</v>
      </c>
      <c r="K175" s="106"/>
    </row>
    <row r="176" spans="1:11" x14ac:dyDescent="0.25">
      <c r="A176" s="100">
        <v>1</v>
      </c>
      <c r="B176" s="100">
        <v>2</v>
      </c>
      <c r="C176" s="100">
        <v>6</v>
      </c>
      <c r="D176" s="100">
        <v>6</v>
      </c>
      <c r="E176" s="100">
        <v>1</v>
      </c>
      <c r="F176" s="100">
        <v>0</v>
      </c>
      <c r="G176" s="100">
        <v>0</v>
      </c>
      <c r="H176" s="100">
        <v>0</v>
      </c>
      <c r="I176" s="100">
        <v>15</v>
      </c>
      <c r="J176" s="100">
        <v>1</v>
      </c>
      <c r="K176" s="106"/>
    </row>
    <row r="177" spans="1:11" x14ac:dyDescent="0.25">
      <c r="A177" s="100">
        <v>1</v>
      </c>
      <c r="B177" s="100">
        <v>3</v>
      </c>
      <c r="C177" s="100">
        <v>2</v>
      </c>
      <c r="D177" s="100">
        <v>3</v>
      </c>
      <c r="E177" s="100">
        <v>2</v>
      </c>
      <c r="F177" s="100">
        <v>2</v>
      </c>
      <c r="G177" s="100">
        <v>2</v>
      </c>
      <c r="H177" s="100">
        <v>1</v>
      </c>
      <c r="I177" s="100">
        <v>9</v>
      </c>
      <c r="J177" s="100">
        <v>7</v>
      </c>
      <c r="K177" s="106"/>
    </row>
    <row r="178" spans="1:11" x14ac:dyDescent="0.25">
      <c r="A178" s="100">
        <v>1</v>
      </c>
      <c r="B178" s="100">
        <v>3</v>
      </c>
      <c r="C178" s="100">
        <v>2</v>
      </c>
      <c r="D178" s="100">
        <v>4</v>
      </c>
      <c r="E178" s="100">
        <v>2</v>
      </c>
      <c r="F178" s="100">
        <v>2</v>
      </c>
      <c r="G178" s="100">
        <v>2</v>
      </c>
      <c r="H178" s="100">
        <v>0</v>
      </c>
      <c r="I178" s="100">
        <v>10</v>
      </c>
      <c r="J178" s="100">
        <v>6</v>
      </c>
      <c r="K178" s="106"/>
    </row>
    <row r="179" spans="1:11" x14ac:dyDescent="0.25">
      <c r="A179" s="100">
        <v>1</v>
      </c>
      <c r="B179" s="100">
        <v>3</v>
      </c>
      <c r="C179" s="100">
        <v>2</v>
      </c>
      <c r="D179" s="100">
        <v>5</v>
      </c>
      <c r="E179" s="100">
        <v>2</v>
      </c>
      <c r="F179" s="100">
        <v>2</v>
      </c>
      <c r="G179" s="100">
        <v>1</v>
      </c>
      <c r="H179" s="100">
        <v>0</v>
      </c>
      <c r="I179" s="100">
        <v>11</v>
      </c>
      <c r="J179" s="100">
        <v>5</v>
      </c>
      <c r="K179" s="106"/>
    </row>
    <row r="180" spans="1:11" x14ac:dyDescent="0.25">
      <c r="A180" s="100">
        <v>1</v>
      </c>
      <c r="B180" s="100">
        <v>3</v>
      </c>
      <c r="C180" s="100">
        <v>2</v>
      </c>
      <c r="D180" s="100">
        <v>6</v>
      </c>
      <c r="E180" s="100">
        <v>2</v>
      </c>
      <c r="F180" s="100">
        <v>1</v>
      </c>
      <c r="G180" s="100">
        <v>1</v>
      </c>
      <c r="H180" s="100">
        <v>0</v>
      </c>
      <c r="I180" s="100">
        <v>12</v>
      </c>
      <c r="J180" s="100">
        <v>4</v>
      </c>
      <c r="K180" s="106"/>
    </row>
    <row r="181" spans="1:11" x14ac:dyDescent="0.25">
      <c r="A181" s="100">
        <v>1</v>
      </c>
      <c r="B181" s="100">
        <v>3</v>
      </c>
      <c r="C181" s="100">
        <v>2</v>
      </c>
      <c r="D181" s="100">
        <v>7</v>
      </c>
      <c r="E181" s="100">
        <v>1</v>
      </c>
      <c r="F181" s="100">
        <v>1</v>
      </c>
      <c r="G181" s="100">
        <v>1</v>
      </c>
      <c r="H181" s="100">
        <v>0</v>
      </c>
      <c r="I181" s="100">
        <v>13</v>
      </c>
      <c r="J181" s="100">
        <v>3</v>
      </c>
      <c r="K181" s="106"/>
    </row>
    <row r="182" spans="1:11" x14ac:dyDescent="0.25">
      <c r="A182" s="100">
        <v>1</v>
      </c>
      <c r="B182" s="100">
        <v>3</v>
      </c>
      <c r="C182" s="100">
        <v>3</v>
      </c>
      <c r="D182" s="100">
        <v>3</v>
      </c>
      <c r="E182" s="100">
        <v>2</v>
      </c>
      <c r="F182" s="100">
        <v>2</v>
      </c>
      <c r="G182" s="100">
        <v>1</v>
      </c>
      <c r="H182" s="100">
        <v>1</v>
      </c>
      <c r="I182" s="100">
        <v>10</v>
      </c>
      <c r="J182" s="100">
        <v>6</v>
      </c>
      <c r="K182" s="106"/>
    </row>
    <row r="183" spans="1:11" x14ac:dyDescent="0.25">
      <c r="A183" s="100">
        <v>1</v>
      </c>
      <c r="B183" s="100">
        <v>3</v>
      </c>
      <c r="C183" s="100">
        <v>3</v>
      </c>
      <c r="D183" s="100">
        <v>4</v>
      </c>
      <c r="E183" s="100">
        <v>2</v>
      </c>
      <c r="F183" s="100">
        <v>2</v>
      </c>
      <c r="G183" s="100">
        <v>1</v>
      </c>
      <c r="H183" s="100">
        <v>0</v>
      </c>
      <c r="I183" s="100">
        <v>11</v>
      </c>
      <c r="J183" s="100">
        <v>5</v>
      </c>
      <c r="K183" s="106"/>
    </row>
    <row r="184" spans="1:11" x14ac:dyDescent="0.25">
      <c r="A184" s="100">
        <v>1</v>
      </c>
      <c r="B184" s="100">
        <v>3</v>
      </c>
      <c r="C184" s="100">
        <v>3</v>
      </c>
      <c r="D184" s="100">
        <v>5</v>
      </c>
      <c r="E184" s="100">
        <v>2</v>
      </c>
      <c r="F184" s="100">
        <v>2</v>
      </c>
      <c r="G184" s="100">
        <v>0</v>
      </c>
      <c r="H184" s="100">
        <v>0</v>
      </c>
      <c r="I184" s="100">
        <v>12</v>
      </c>
      <c r="J184" s="100">
        <v>4</v>
      </c>
      <c r="K184" s="106"/>
    </row>
    <row r="185" spans="1:11" x14ac:dyDescent="0.25">
      <c r="A185" s="100">
        <v>1</v>
      </c>
      <c r="B185" s="100">
        <v>3</v>
      </c>
      <c r="C185" s="100">
        <v>3</v>
      </c>
      <c r="D185" s="100">
        <v>6</v>
      </c>
      <c r="E185" s="100">
        <v>2</v>
      </c>
      <c r="F185" s="100">
        <v>1</v>
      </c>
      <c r="G185" s="100">
        <v>0</v>
      </c>
      <c r="H185" s="100">
        <v>0</v>
      </c>
      <c r="I185" s="100">
        <v>13</v>
      </c>
      <c r="J185" s="100">
        <v>3</v>
      </c>
      <c r="K185" s="106"/>
    </row>
    <row r="186" spans="1:11" x14ac:dyDescent="0.25">
      <c r="A186" s="100">
        <v>1</v>
      </c>
      <c r="B186" s="100">
        <v>3</v>
      </c>
      <c r="C186" s="100">
        <v>3</v>
      </c>
      <c r="D186" s="100">
        <v>7</v>
      </c>
      <c r="E186" s="100">
        <v>1</v>
      </c>
      <c r="F186" s="100">
        <v>1</v>
      </c>
      <c r="G186" s="100">
        <v>0</v>
      </c>
      <c r="H186" s="100">
        <v>0</v>
      </c>
      <c r="I186" s="100">
        <v>14</v>
      </c>
      <c r="J186" s="100">
        <v>2</v>
      </c>
      <c r="K186" s="106"/>
    </row>
    <row r="187" spans="1:11" x14ac:dyDescent="0.25">
      <c r="A187" s="100">
        <v>1</v>
      </c>
      <c r="B187" s="100">
        <v>3</v>
      </c>
      <c r="C187" s="100">
        <v>4</v>
      </c>
      <c r="D187" s="100">
        <v>3</v>
      </c>
      <c r="E187" s="100">
        <v>2</v>
      </c>
      <c r="F187" s="100">
        <v>1</v>
      </c>
      <c r="G187" s="100">
        <v>1</v>
      </c>
      <c r="H187" s="100">
        <v>1</v>
      </c>
      <c r="I187" s="100">
        <v>11</v>
      </c>
      <c r="J187" s="100">
        <v>5</v>
      </c>
      <c r="K187" s="106"/>
    </row>
    <row r="188" spans="1:11" x14ac:dyDescent="0.25">
      <c r="A188" s="100">
        <v>1</v>
      </c>
      <c r="B188" s="100">
        <v>3</v>
      </c>
      <c r="C188" s="100">
        <v>4</v>
      </c>
      <c r="D188" s="100">
        <v>4</v>
      </c>
      <c r="E188" s="100">
        <v>2</v>
      </c>
      <c r="F188" s="100">
        <v>1</v>
      </c>
      <c r="G188" s="100">
        <v>1</v>
      </c>
      <c r="H188" s="100">
        <v>0</v>
      </c>
      <c r="I188" s="100">
        <v>12</v>
      </c>
      <c r="J188" s="100">
        <v>4</v>
      </c>
      <c r="K188" s="106"/>
    </row>
    <row r="189" spans="1:11" x14ac:dyDescent="0.25">
      <c r="A189" s="100">
        <v>1</v>
      </c>
      <c r="B189" s="100">
        <v>3</v>
      </c>
      <c r="C189" s="100">
        <v>4</v>
      </c>
      <c r="D189" s="100">
        <v>5</v>
      </c>
      <c r="E189" s="100">
        <v>2</v>
      </c>
      <c r="F189" s="100">
        <v>1</v>
      </c>
      <c r="G189" s="100">
        <v>0</v>
      </c>
      <c r="H189" s="100">
        <v>0</v>
      </c>
      <c r="I189" s="100">
        <v>13</v>
      </c>
      <c r="J189" s="100">
        <v>3</v>
      </c>
      <c r="K189" s="106"/>
    </row>
    <row r="190" spans="1:11" x14ac:dyDescent="0.25">
      <c r="A190" s="100">
        <v>1</v>
      </c>
      <c r="B190" s="100">
        <v>3</v>
      </c>
      <c r="C190" s="100">
        <v>4</v>
      </c>
      <c r="D190" s="100">
        <v>6</v>
      </c>
      <c r="E190" s="100">
        <v>2</v>
      </c>
      <c r="F190" s="100">
        <v>0</v>
      </c>
      <c r="G190" s="100">
        <v>0</v>
      </c>
      <c r="H190" s="100">
        <v>0</v>
      </c>
      <c r="I190" s="100">
        <v>14</v>
      </c>
      <c r="J190" s="100">
        <v>2</v>
      </c>
      <c r="K190" s="106"/>
    </row>
    <row r="191" spans="1:11" x14ac:dyDescent="0.25">
      <c r="A191" s="100">
        <v>1</v>
      </c>
      <c r="B191" s="100">
        <v>3</v>
      </c>
      <c r="C191" s="100">
        <v>4</v>
      </c>
      <c r="D191" s="100">
        <v>7</v>
      </c>
      <c r="E191" s="100">
        <v>1</v>
      </c>
      <c r="F191" s="100">
        <v>0</v>
      </c>
      <c r="G191" s="100">
        <v>0</v>
      </c>
      <c r="H191" s="100">
        <v>0</v>
      </c>
      <c r="I191" s="100">
        <v>15</v>
      </c>
      <c r="J191" s="100">
        <v>1</v>
      </c>
      <c r="K191" s="106"/>
    </row>
    <row r="192" spans="1:11" x14ac:dyDescent="0.25">
      <c r="A192" s="100">
        <v>1</v>
      </c>
      <c r="B192" s="100">
        <v>3</v>
      </c>
      <c r="C192" s="100">
        <v>5</v>
      </c>
      <c r="D192" s="100">
        <v>3</v>
      </c>
      <c r="E192" s="100">
        <v>1</v>
      </c>
      <c r="F192" s="100">
        <v>1</v>
      </c>
      <c r="G192" s="100">
        <v>1</v>
      </c>
      <c r="H192" s="100">
        <v>1</v>
      </c>
      <c r="I192" s="100">
        <v>12</v>
      </c>
      <c r="J192" s="100">
        <v>4</v>
      </c>
      <c r="K192" s="106"/>
    </row>
    <row r="193" spans="1:11" x14ac:dyDescent="0.25">
      <c r="A193" s="100">
        <v>1</v>
      </c>
      <c r="B193" s="100">
        <v>3</v>
      </c>
      <c r="C193" s="100">
        <v>5</v>
      </c>
      <c r="D193" s="100">
        <v>4</v>
      </c>
      <c r="E193" s="100">
        <v>1</v>
      </c>
      <c r="F193" s="100">
        <v>1</v>
      </c>
      <c r="G193" s="100">
        <v>1</v>
      </c>
      <c r="H193" s="100">
        <v>0</v>
      </c>
      <c r="I193" s="100">
        <v>13</v>
      </c>
      <c r="J193" s="100">
        <v>3</v>
      </c>
      <c r="K193" s="106"/>
    </row>
    <row r="194" spans="1:11" x14ac:dyDescent="0.25">
      <c r="A194" s="100">
        <v>1</v>
      </c>
      <c r="B194" s="100">
        <v>3</v>
      </c>
      <c r="C194" s="100">
        <v>5</v>
      </c>
      <c r="D194" s="100">
        <v>5</v>
      </c>
      <c r="E194" s="100">
        <v>1</v>
      </c>
      <c r="F194" s="100">
        <v>1</v>
      </c>
      <c r="G194" s="100">
        <v>0</v>
      </c>
      <c r="H194" s="100">
        <v>0</v>
      </c>
      <c r="I194" s="100">
        <v>14</v>
      </c>
      <c r="J194" s="100">
        <v>2</v>
      </c>
      <c r="K194" s="106"/>
    </row>
    <row r="195" spans="1:11" x14ac:dyDescent="0.25">
      <c r="A195" s="100">
        <v>1</v>
      </c>
      <c r="B195" s="100">
        <v>3</v>
      </c>
      <c r="C195" s="100">
        <v>5</v>
      </c>
      <c r="D195" s="100">
        <v>6</v>
      </c>
      <c r="E195" s="100">
        <v>1</v>
      </c>
      <c r="F195" s="100">
        <v>0</v>
      </c>
      <c r="G195" s="100">
        <v>0</v>
      </c>
      <c r="H195" s="100">
        <v>0</v>
      </c>
      <c r="I195" s="100">
        <v>15</v>
      </c>
      <c r="J195" s="100">
        <v>1</v>
      </c>
      <c r="K195" s="106"/>
    </row>
    <row r="196" spans="1:11" x14ac:dyDescent="0.25">
      <c r="A196" s="100">
        <v>1</v>
      </c>
      <c r="B196" s="100">
        <v>3</v>
      </c>
      <c r="C196" s="100">
        <v>5</v>
      </c>
      <c r="D196" s="100">
        <v>7</v>
      </c>
      <c r="E196" s="100">
        <v>0</v>
      </c>
      <c r="F196" s="100">
        <v>0</v>
      </c>
      <c r="G196" s="100">
        <v>0</v>
      </c>
      <c r="H196" s="100">
        <v>0</v>
      </c>
      <c r="I196" s="100">
        <v>16</v>
      </c>
      <c r="J196" s="100">
        <v>0</v>
      </c>
      <c r="K196" s="106"/>
    </row>
    <row r="197" spans="1:11" x14ac:dyDescent="0.25">
      <c r="A197" s="100">
        <v>1</v>
      </c>
      <c r="B197" s="100">
        <v>3</v>
      </c>
      <c r="C197" s="100">
        <v>6</v>
      </c>
      <c r="D197" s="100">
        <v>2</v>
      </c>
      <c r="E197" s="100">
        <v>1</v>
      </c>
      <c r="F197" s="100">
        <v>1</v>
      </c>
      <c r="G197" s="100">
        <v>1</v>
      </c>
      <c r="H197" s="100">
        <v>1</v>
      </c>
      <c r="I197" s="100">
        <v>12</v>
      </c>
      <c r="J197" s="100">
        <v>4</v>
      </c>
      <c r="K197" s="106"/>
    </row>
    <row r="198" spans="1:11" x14ac:dyDescent="0.25">
      <c r="A198" s="100">
        <v>1</v>
      </c>
      <c r="B198" s="100">
        <v>3</v>
      </c>
      <c r="C198" s="100">
        <v>6</v>
      </c>
      <c r="D198" s="100">
        <v>3</v>
      </c>
      <c r="E198" s="100">
        <v>1</v>
      </c>
      <c r="F198" s="100">
        <v>1</v>
      </c>
      <c r="G198" s="100">
        <v>1</v>
      </c>
      <c r="H198" s="100">
        <v>0</v>
      </c>
      <c r="I198" s="100">
        <v>13</v>
      </c>
      <c r="J198" s="100">
        <v>3</v>
      </c>
      <c r="K198" s="106"/>
    </row>
    <row r="199" spans="1:11" x14ac:dyDescent="0.25">
      <c r="A199" s="100">
        <v>1</v>
      </c>
      <c r="B199" s="100">
        <v>3</v>
      </c>
      <c r="C199" s="100">
        <v>6</v>
      </c>
      <c r="D199" s="100">
        <v>4</v>
      </c>
      <c r="E199" s="100">
        <v>1</v>
      </c>
      <c r="F199" s="100">
        <v>1</v>
      </c>
      <c r="G199" s="100">
        <v>0</v>
      </c>
      <c r="H199" s="100">
        <v>0</v>
      </c>
      <c r="I199" s="100">
        <v>14</v>
      </c>
      <c r="J199" s="100">
        <v>2</v>
      </c>
      <c r="K199" s="106"/>
    </row>
    <row r="200" spans="1:11" x14ac:dyDescent="0.25">
      <c r="A200" s="100">
        <v>1</v>
      </c>
      <c r="B200" s="100">
        <v>3</v>
      </c>
      <c r="C200" s="100">
        <v>6</v>
      </c>
      <c r="D200" s="100">
        <v>5</v>
      </c>
      <c r="E200" s="100">
        <v>1</v>
      </c>
      <c r="F200" s="100">
        <v>0</v>
      </c>
      <c r="G200" s="100">
        <v>0</v>
      </c>
      <c r="H200" s="100">
        <v>0</v>
      </c>
      <c r="I200" s="100">
        <v>15</v>
      </c>
      <c r="J200" s="100">
        <v>1</v>
      </c>
      <c r="K200" s="106"/>
    </row>
    <row r="201" spans="1:11" x14ac:dyDescent="0.25">
      <c r="A201" s="100">
        <v>1</v>
      </c>
      <c r="B201" s="100">
        <v>3</v>
      </c>
      <c r="C201" s="100">
        <v>6</v>
      </c>
      <c r="D201" s="100">
        <v>6</v>
      </c>
      <c r="E201" s="100">
        <v>0</v>
      </c>
      <c r="F201" s="100">
        <v>0</v>
      </c>
      <c r="G201" s="100">
        <v>0</v>
      </c>
      <c r="H201" s="100">
        <v>0</v>
      </c>
      <c r="I201" s="100">
        <v>16</v>
      </c>
      <c r="J201" s="100">
        <v>0</v>
      </c>
      <c r="K201" s="106"/>
    </row>
    <row r="202" spans="1:11" x14ac:dyDescent="0.25">
      <c r="A202" s="100">
        <v>1</v>
      </c>
      <c r="B202" s="100">
        <v>4</v>
      </c>
      <c r="C202" s="100">
        <v>2</v>
      </c>
      <c r="D202" s="100">
        <v>2</v>
      </c>
      <c r="E202" s="100">
        <v>2</v>
      </c>
      <c r="F202" s="100">
        <v>2</v>
      </c>
      <c r="G202" s="100">
        <v>2</v>
      </c>
      <c r="H202" s="100">
        <v>1</v>
      </c>
      <c r="I202" s="100">
        <v>9</v>
      </c>
      <c r="J202" s="100">
        <v>7</v>
      </c>
      <c r="K202" s="106"/>
    </row>
    <row r="203" spans="1:11" x14ac:dyDescent="0.25">
      <c r="A203" s="100">
        <v>1</v>
      </c>
      <c r="B203" s="100">
        <v>4</v>
      </c>
      <c r="C203" s="100">
        <v>2</v>
      </c>
      <c r="D203" s="100">
        <v>3</v>
      </c>
      <c r="E203" s="100">
        <v>2</v>
      </c>
      <c r="F203" s="100">
        <v>2</v>
      </c>
      <c r="G203" s="100">
        <v>2</v>
      </c>
      <c r="H203" s="100">
        <v>0</v>
      </c>
      <c r="I203" s="100">
        <v>10</v>
      </c>
      <c r="J203" s="100">
        <v>6</v>
      </c>
      <c r="K203" s="106"/>
    </row>
    <row r="204" spans="1:11" x14ac:dyDescent="0.25">
      <c r="A204" s="100">
        <v>1</v>
      </c>
      <c r="B204" s="100">
        <v>4</v>
      </c>
      <c r="C204" s="100">
        <v>2</v>
      </c>
      <c r="D204" s="100">
        <v>4</v>
      </c>
      <c r="E204" s="100">
        <v>2</v>
      </c>
      <c r="F204" s="100">
        <v>2</v>
      </c>
      <c r="G204" s="100">
        <v>1</v>
      </c>
      <c r="H204" s="100">
        <v>0</v>
      </c>
      <c r="I204" s="100">
        <v>11</v>
      </c>
      <c r="J204" s="100">
        <v>5</v>
      </c>
      <c r="K204" s="106"/>
    </row>
    <row r="205" spans="1:11" x14ac:dyDescent="0.25">
      <c r="A205" s="100">
        <v>1</v>
      </c>
      <c r="B205" s="100">
        <v>4</v>
      </c>
      <c r="C205" s="100">
        <v>2</v>
      </c>
      <c r="D205" s="100">
        <v>5</v>
      </c>
      <c r="E205" s="100">
        <v>2</v>
      </c>
      <c r="F205" s="100">
        <v>1</v>
      </c>
      <c r="G205" s="100">
        <v>1</v>
      </c>
      <c r="H205" s="100">
        <v>0</v>
      </c>
      <c r="I205" s="100">
        <v>12</v>
      </c>
      <c r="J205" s="100">
        <v>4</v>
      </c>
      <c r="K205" s="106"/>
    </row>
    <row r="206" spans="1:11" x14ac:dyDescent="0.25">
      <c r="A206" s="100">
        <v>1</v>
      </c>
      <c r="B206" s="100">
        <v>4</v>
      </c>
      <c r="C206" s="100">
        <v>2</v>
      </c>
      <c r="D206" s="100">
        <v>6</v>
      </c>
      <c r="E206" s="100">
        <v>1</v>
      </c>
      <c r="F206" s="100">
        <v>1</v>
      </c>
      <c r="G206" s="100">
        <v>1</v>
      </c>
      <c r="H206" s="100">
        <v>0</v>
      </c>
      <c r="I206" s="100">
        <v>13</v>
      </c>
      <c r="J206" s="100">
        <v>3</v>
      </c>
      <c r="K206" s="106"/>
    </row>
    <row r="207" spans="1:11" x14ac:dyDescent="0.25">
      <c r="A207" s="100">
        <v>1</v>
      </c>
      <c r="B207" s="100">
        <v>4</v>
      </c>
      <c r="C207" s="100">
        <v>3</v>
      </c>
      <c r="D207" s="100">
        <v>2</v>
      </c>
      <c r="E207" s="100">
        <v>2</v>
      </c>
      <c r="F207" s="100">
        <v>2</v>
      </c>
      <c r="G207" s="100">
        <v>1</v>
      </c>
      <c r="H207" s="100">
        <v>1</v>
      </c>
      <c r="I207" s="100">
        <v>10</v>
      </c>
      <c r="J207" s="100">
        <v>6</v>
      </c>
      <c r="K207" s="106"/>
    </row>
    <row r="208" spans="1:11" x14ac:dyDescent="0.25">
      <c r="A208" s="100">
        <v>1</v>
      </c>
      <c r="B208" s="100">
        <v>4</v>
      </c>
      <c r="C208" s="100">
        <v>3</v>
      </c>
      <c r="D208" s="100">
        <v>3</v>
      </c>
      <c r="E208" s="100">
        <v>2</v>
      </c>
      <c r="F208" s="100">
        <v>2</v>
      </c>
      <c r="G208" s="100">
        <v>1</v>
      </c>
      <c r="H208" s="100">
        <v>0</v>
      </c>
      <c r="I208" s="100">
        <v>11</v>
      </c>
      <c r="J208" s="100">
        <v>5</v>
      </c>
      <c r="K208" s="106"/>
    </row>
    <row r="209" spans="1:11" x14ac:dyDescent="0.25">
      <c r="A209" s="100">
        <v>1</v>
      </c>
      <c r="B209" s="100">
        <v>4</v>
      </c>
      <c r="C209" s="100">
        <v>3</v>
      </c>
      <c r="D209" s="100">
        <v>4</v>
      </c>
      <c r="E209" s="100">
        <v>2</v>
      </c>
      <c r="F209" s="100">
        <v>2</v>
      </c>
      <c r="G209" s="100">
        <v>0</v>
      </c>
      <c r="H209" s="100">
        <v>0</v>
      </c>
      <c r="I209" s="100">
        <v>12</v>
      </c>
      <c r="J209" s="100">
        <v>4</v>
      </c>
      <c r="K209" s="106"/>
    </row>
    <row r="210" spans="1:11" x14ac:dyDescent="0.25">
      <c r="A210" s="100">
        <v>1</v>
      </c>
      <c r="B210" s="100">
        <v>4</v>
      </c>
      <c r="C210" s="100">
        <v>3</v>
      </c>
      <c r="D210" s="100">
        <v>5</v>
      </c>
      <c r="E210" s="100">
        <v>2</v>
      </c>
      <c r="F210" s="100">
        <v>1</v>
      </c>
      <c r="G210" s="100">
        <v>0</v>
      </c>
      <c r="H210" s="100">
        <v>0</v>
      </c>
      <c r="I210" s="100">
        <v>13</v>
      </c>
      <c r="J210" s="100">
        <v>3</v>
      </c>
      <c r="K210" s="106"/>
    </row>
    <row r="211" spans="1:11" x14ac:dyDescent="0.25">
      <c r="A211" s="100">
        <v>1</v>
      </c>
      <c r="B211" s="100">
        <v>4</v>
      </c>
      <c r="C211" s="100">
        <v>3</v>
      </c>
      <c r="D211" s="100">
        <v>6</v>
      </c>
      <c r="E211" s="100">
        <v>1</v>
      </c>
      <c r="F211" s="100">
        <v>1</v>
      </c>
      <c r="G211" s="100">
        <v>0</v>
      </c>
      <c r="H211" s="100">
        <v>0</v>
      </c>
      <c r="I211" s="100">
        <v>14</v>
      </c>
      <c r="J211" s="100">
        <v>2</v>
      </c>
      <c r="K211" s="106"/>
    </row>
    <row r="212" spans="1:11" x14ac:dyDescent="0.25">
      <c r="A212" s="100">
        <v>1</v>
      </c>
      <c r="B212" s="100">
        <v>4</v>
      </c>
      <c r="C212" s="100">
        <v>4</v>
      </c>
      <c r="D212" s="100">
        <v>2</v>
      </c>
      <c r="E212" s="100">
        <v>2</v>
      </c>
      <c r="F212" s="100">
        <v>1</v>
      </c>
      <c r="G212" s="100">
        <v>1</v>
      </c>
      <c r="H212" s="100">
        <v>1</v>
      </c>
      <c r="I212" s="100">
        <v>11</v>
      </c>
      <c r="J212" s="100">
        <v>5</v>
      </c>
      <c r="K212" s="106"/>
    </row>
    <row r="213" spans="1:11" x14ac:dyDescent="0.25">
      <c r="A213" s="100">
        <v>1</v>
      </c>
      <c r="B213" s="100">
        <v>4</v>
      </c>
      <c r="C213" s="100">
        <v>4</v>
      </c>
      <c r="D213" s="100">
        <v>3</v>
      </c>
      <c r="E213" s="100">
        <v>2</v>
      </c>
      <c r="F213" s="100">
        <v>1</v>
      </c>
      <c r="G213" s="100">
        <v>1</v>
      </c>
      <c r="H213" s="100">
        <v>0</v>
      </c>
      <c r="I213" s="100">
        <v>12</v>
      </c>
      <c r="J213" s="100">
        <v>4</v>
      </c>
      <c r="K213" s="106"/>
    </row>
    <row r="214" spans="1:11" x14ac:dyDescent="0.25">
      <c r="A214" s="100">
        <v>1</v>
      </c>
      <c r="B214" s="100">
        <v>4</v>
      </c>
      <c r="C214" s="100">
        <v>4</v>
      </c>
      <c r="D214" s="100">
        <v>4</v>
      </c>
      <c r="E214" s="100">
        <v>2</v>
      </c>
      <c r="F214" s="100">
        <v>1</v>
      </c>
      <c r="G214" s="100">
        <v>0</v>
      </c>
      <c r="H214" s="100">
        <v>0</v>
      </c>
      <c r="I214" s="100">
        <v>13</v>
      </c>
      <c r="J214" s="100">
        <v>3</v>
      </c>
      <c r="K214" s="106"/>
    </row>
    <row r="215" spans="1:11" x14ac:dyDescent="0.25">
      <c r="A215" s="100">
        <v>1</v>
      </c>
      <c r="B215" s="100">
        <v>4</v>
      </c>
      <c r="C215" s="100">
        <v>4</v>
      </c>
      <c r="D215" s="100">
        <v>5</v>
      </c>
      <c r="E215" s="100">
        <v>2</v>
      </c>
      <c r="F215" s="100">
        <v>0</v>
      </c>
      <c r="G215" s="100">
        <v>0</v>
      </c>
      <c r="H215" s="100">
        <v>0</v>
      </c>
      <c r="I215" s="100">
        <v>14</v>
      </c>
      <c r="J215" s="100">
        <v>2</v>
      </c>
      <c r="K215" s="106"/>
    </row>
    <row r="216" spans="1:11" x14ac:dyDescent="0.25">
      <c r="A216" s="100">
        <v>1</v>
      </c>
      <c r="B216" s="100">
        <v>4</v>
      </c>
      <c r="C216" s="100">
        <v>4</v>
      </c>
      <c r="D216" s="100">
        <v>6</v>
      </c>
      <c r="E216" s="100">
        <v>1</v>
      </c>
      <c r="F216" s="100">
        <v>0</v>
      </c>
      <c r="G216" s="100">
        <v>0</v>
      </c>
      <c r="H216" s="100">
        <v>0</v>
      </c>
      <c r="I216" s="100">
        <v>15</v>
      </c>
      <c r="J216" s="100">
        <v>1</v>
      </c>
      <c r="K216" s="106"/>
    </row>
    <row r="217" spans="1:11" x14ac:dyDescent="0.25">
      <c r="A217" s="100">
        <v>1</v>
      </c>
      <c r="B217" s="100">
        <v>4</v>
      </c>
      <c r="C217" s="100">
        <v>5</v>
      </c>
      <c r="D217" s="100">
        <v>2</v>
      </c>
      <c r="E217" s="100">
        <v>1</v>
      </c>
      <c r="F217" s="100">
        <v>1</v>
      </c>
      <c r="G217" s="100">
        <v>1</v>
      </c>
      <c r="H217" s="100">
        <v>1</v>
      </c>
      <c r="I217" s="100">
        <v>12</v>
      </c>
      <c r="J217" s="100">
        <v>4</v>
      </c>
      <c r="K217" s="106"/>
    </row>
    <row r="218" spans="1:11" x14ac:dyDescent="0.25">
      <c r="A218" s="100">
        <v>1</v>
      </c>
      <c r="B218" s="100">
        <v>4</v>
      </c>
      <c r="C218" s="100">
        <v>5</v>
      </c>
      <c r="D218" s="100">
        <v>3</v>
      </c>
      <c r="E218" s="100">
        <v>1</v>
      </c>
      <c r="F218" s="100">
        <v>1</v>
      </c>
      <c r="G218" s="100">
        <v>1</v>
      </c>
      <c r="H218" s="100">
        <v>0</v>
      </c>
      <c r="I218" s="100">
        <v>13</v>
      </c>
      <c r="J218" s="100">
        <v>3</v>
      </c>
      <c r="K218" s="106"/>
    </row>
    <row r="219" spans="1:11" x14ac:dyDescent="0.25">
      <c r="A219" s="100">
        <v>1</v>
      </c>
      <c r="B219" s="100">
        <v>4</v>
      </c>
      <c r="C219" s="100">
        <v>5</v>
      </c>
      <c r="D219" s="100">
        <v>4</v>
      </c>
      <c r="E219" s="100">
        <v>1</v>
      </c>
      <c r="F219" s="100">
        <v>1</v>
      </c>
      <c r="G219" s="100">
        <v>0</v>
      </c>
      <c r="H219" s="100">
        <v>0</v>
      </c>
      <c r="I219" s="100">
        <v>14</v>
      </c>
      <c r="J219" s="100">
        <v>2</v>
      </c>
      <c r="K219" s="106"/>
    </row>
    <row r="220" spans="1:11" x14ac:dyDescent="0.25">
      <c r="A220" s="100">
        <v>1</v>
      </c>
      <c r="B220" s="100">
        <v>4</v>
      </c>
      <c r="C220" s="100">
        <v>5</v>
      </c>
      <c r="D220" s="100">
        <v>5</v>
      </c>
      <c r="E220" s="100">
        <v>1</v>
      </c>
      <c r="F220" s="100">
        <v>0</v>
      </c>
      <c r="G220" s="100">
        <v>0</v>
      </c>
      <c r="H220" s="100">
        <v>0</v>
      </c>
      <c r="I220" s="100">
        <v>15</v>
      </c>
      <c r="J220" s="100">
        <v>1</v>
      </c>
      <c r="K220" s="106"/>
    </row>
    <row r="221" spans="1:11" x14ac:dyDescent="0.25">
      <c r="A221" s="100">
        <v>1</v>
      </c>
      <c r="B221" s="100">
        <v>4</v>
      </c>
      <c r="C221" s="100">
        <v>5</v>
      </c>
      <c r="D221" s="100">
        <v>6</v>
      </c>
      <c r="E221" s="100">
        <v>0</v>
      </c>
      <c r="F221" s="100">
        <v>0</v>
      </c>
      <c r="G221" s="100">
        <v>0</v>
      </c>
      <c r="H221" s="100">
        <v>0</v>
      </c>
      <c r="I221" s="100">
        <v>16</v>
      </c>
      <c r="J221" s="100">
        <v>0</v>
      </c>
      <c r="K221" s="106"/>
    </row>
    <row r="222" spans="1:11" x14ac:dyDescent="0.25">
      <c r="A222" s="100">
        <v>1</v>
      </c>
      <c r="B222" s="100">
        <v>4</v>
      </c>
      <c r="C222" s="100">
        <v>6</v>
      </c>
      <c r="D222" s="100">
        <v>1</v>
      </c>
      <c r="E222" s="100">
        <v>1</v>
      </c>
      <c r="F222" s="100">
        <v>1</v>
      </c>
      <c r="G222" s="100">
        <v>1</v>
      </c>
      <c r="H222" s="100">
        <v>1</v>
      </c>
      <c r="I222" s="100">
        <v>12</v>
      </c>
      <c r="J222" s="100">
        <v>4</v>
      </c>
      <c r="K222" s="106"/>
    </row>
    <row r="223" spans="1:11" x14ac:dyDescent="0.25">
      <c r="A223" s="100">
        <v>1</v>
      </c>
      <c r="B223" s="100">
        <v>4</v>
      </c>
      <c r="C223" s="100">
        <v>6</v>
      </c>
      <c r="D223" s="100">
        <v>2</v>
      </c>
      <c r="E223" s="100">
        <v>1</v>
      </c>
      <c r="F223" s="100">
        <v>1</v>
      </c>
      <c r="G223" s="100">
        <v>1</v>
      </c>
      <c r="H223" s="100">
        <v>0</v>
      </c>
      <c r="I223" s="100">
        <v>13</v>
      </c>
      <c r="J223" s="100">
        <v>3</v>
      </c>
      <c r="K223" s="106"/>
    </row>
    <row r="224" spans="1:11" x14ac:dyDescent="0.25">
      <c r="A224" s="100">
        <v>1</v>
      </c>
      <c r="B224" s="100">
        <v>4</v>
      </c>
      <c r="C224" s="100">
        <v>6</v>
      </c>
      <c r="D224" s="100">
        <v>3</v>
      </c>
      <c r="E224" s="100">
        <v>1</v>
      </c>
      <c r="F224" s="100">
        <v>1</v>
      </c>
      <c r="G224" s="100">
        <v>0</v>
      </c>
      <c r="H224" s="100">
        <v>0</v>
      </c>
      <c r="I224" s="100">
        <v>14</v>
      </c>
      <c r="J224" s="100">
        <v>2</v>
      </c>
      <c r="K224" s="106"/>
    </row>
    <row r="225" spans="1:11" x14ac:dyDescent="0.25">
      <c r="A225" s="100">
        <v>1</v>
      </c>
      <c r="B225" s="100">
        <v>4</v>
      </c>
      <c r="C225" s="100">
        <v>6</v>
      </c>
      <c r="D225" s="100">
        <v>4</v>
      </c>
      <c r="E225" s="100">
        <v>1</v>
      </c>
      <c r="F225" s="100">
        <v>0</v>
      </c>
      <c r="G225" s="100">
        <v>0</v>
      </c>
      <c r="H225" s="100">
        <v>0</v>
      </c>
      <c r="I225" s="100">
        <v>15</v>
      </c>
      <c r="J225" s="100">
        <v>1</v>
      </c>
      <c r="K225" s="106"/>
    </row>
    <row r="226" spans="1:11" x14ac:dyDescent="0.25">
      <c r="A226" s="100">
        <v>1</v>
      </c>
      <c r="B226" s="100">
        <v>4</v>
      </c>
      <c r="C226" s="100">
        <v>6</v>
      </c>
      <c r="D226" s="100">
        <v>5</v>
      </c>
      <c r="E226" s="100">
        <v>0</v>
      </c>
      <c r="F226" s="100">
        <v>0</v>
      </c>
      <c r="G226" s="100">
        <v>0</v>
      </c>
      <c r="H226" s="100">
        <v>0</v>
      </c>
      <c r="I226" s="100">
        <v>16</v>
      </c>
      <c r="J226" s="100">
        <v>0</v>
      </c>
      <c r="K226" s="106"/>
    </row>
    <row r="227" spans="1:11" x14ac:dyDescent="0.25">
      <c r="A227" s="100">
        <v>1</v>
      </c>
      <c r="B227" s="100">
        <v>5</v>
      </c>
      <c r="C227" s="100">
        <v>1</v>
      </c>
      <c r="D227" s="100">
        <v>2</v>
      </c>
      <c r="E227" s="100">
        <v>2</v>
      </c>
      <c r="F227" s="100">
        <v>2</v>
      </c>
      <c r="G227" s="100">
        <v>2</v>
      </c>
      <c r="H227" s="100">
        <v>1</v>
      </c>
      <c r="I227" s="100">
        <v>9</v>
      </c>
      <c r="J227" s="100">
        <v>7</v>
      </c>
      <c r="K227" s="106"/>
    </row>
    <row r="228" spans="1:11" x14ac:dyDescent="0.25">
      <c r="A228" s="100">
        <v>1</v>
      </c>
      <c r="B228" s="100">
        <v>5</v>
      </c>
      <c r="C228" s="100">
        <v>1</v>
      </c>
      <c r="D228" s="100">
        <v>3</v>
      </c>
      <c r="E228" s="100">
        <v>2</v>
      </c>
      <c r="F228" s="100">
        <v>2</v>
      </c>
      <c r="G228" s="100">
        <v>2</v>
      </c>
      <c r="H228" s="100">
        <v>0</v>
      </c>
      <c r="I228" s="100">
        <v>10</v>
      </c>
      <c r="J228" s="100">
        <v>6</v>
      </c>
      <c r="K228" s="106"/>
    </row>
    <row r="229" spans="1:11" x14ac:dyDescent="0.25">
      <c r="A229" s="100">
        <v>1</v>
      </c>
      <c r="B229" s="100">
        <v>5</v>
      </c>
      <c r="C229" s="100">
        <v>1</v>
      </c>
      <c r="D229" s="100">
        <v>4</v>
      </c>
      <c r="E229" s="100">
        <v>2</v>
      </c>
      <c r="F229" s="100">
        <v>2</v>
      </c>
      <c r="G229" s="100">
        <v>1</v>
      </c>
      <c r="H229" s="100">
        <v>0</v>
      </c>
      <c r="I229" s="100">
        <v>11</v>
      </c>
      <c r="J229" s="100">
        <v>5</v>
      </c>
      <c r="K229" s="106"/>
    </row>
    <row r="230" spans="1:11" x14ac:dyDescent="0.25">
      <c r="A230" s="100">
        <v>1</v>
      </c>
      <c r="B230" s="100">
        <v>5</v>
      </c>
      <c r="C230" s="100">
        <v>1</v>
      </c>
      <c r="D230" s="100">
        <v>5</v>
      </c>
      <c r="E230" s="100">
        <v>2</v>
      </c>
      <c r="F230" s="100">
        <v>1</v>
      </c>
      <c r="G230" s="100">
        <v>1</v>
      </c>
      <c r="H230" s="100">
        <v>0</v>
      </c>
      <c r="I230" s="100">
        <v>12</v>
      </c>
      <c r="J230" s="100">
        <v>4</v>
      </c>
      <c r="K230" s="106"/>
    </row>
    <row r="231" spans="1:11" x14ac:dyDescent="0.25">
      <c r="A231" s="100">
        <v>1</v>
      </c>
      <c r="B231" s="100">
        <v>5</v>
      </c>
      <c r="C231" s="100">
        <v>1</v>
      </c>
      <c r="D231" s="100">
        <v>6</v>
      </c>
      <c r="E231" s="100">
        <v>1</v>
      </c>
      <c r="F231" s="100">
        <v>1</v>
      </c>
      <c r="G231" s="100">
        <v>1</v>
      </c>
      <c r="H231" s="100">
        <v>0</v>
      </c>
      <c r="I231" s="100">
        <v>13</v>
      </c>
      <c r="J231" s="100">
        <v>3</v>
      </c>
      <c r="K231" s="106"/>
    </row>
    <row r="232" spans="1:11" x14ac:dyDescent="0.25">
      <c r="A232" s="100">
        <v>1</v>
      </c>
      <c r="B232" s="100">
        <v>5</v>
      </c>
      <c r="C232" s="100">
        <v>2</v>
      </c>
      <c r="D232" s="100">
        <v>2</v>
      </c>
      <c r="E232" s="100">
        <v>2</v>
      </c>
      <c r="F232" s="100">
        <v>2</v>
      </c>
      <c r="G232" s="100">
        <v>1</v>
      </c>
      <c r="H232" s="100">
        <v>1</v>
      </c>
      <c r="I232" s="100">
        <v>10</v>
      </c>
      <c r="J232" s="100">
        <v>6</v>
      </c>
      <c r="K232" s="106"/>
    </row>
    <row r="233" spans="1:11" x14ac:dyDescent="0.25">
      <c r="A233" s="100">
        <v>1</v>
      </c>
      <c r="B233" s="100">
        <v>5</v>
      </c>
      <c r="C233" s="100">
        <v>2</v>
      </c>
      <c r="D233" s="100">
        <v>3</v>
      </c>
      <c r="E233" s="100">
        <v>2</v>
      </c>
      <c r="F233" s="100">
        <v>2</v>
      </c>
      <c r="G233" s="100">
        <v>1</v>
      </c>
      <c r="H233" s="100">
        <v>0</v>
      </c>
      <c r="I233" s="100">
        <v>11</v>
      </c>
      <c r="J233" s="100">
        <v>5</v>
      </c>
      <c r="K233" s="106"/>
    </row>
    <row r="234" spans="1:11" x14ac:dyDescent="0.25">
      <c r="A234" s="100">
        <v>1</v>
      </c>
      <c r="B234" s="100">
        <v>5</v>
      </c>
      <c r="C234" s="100">
        <v>2</v>
      </c>
      <c r="D234" s="100">
        <v>4</v>
      </c>
      <c r="E234" s="100">
        <v>2</v>
      </c>
      <c r="F234" s="100">
        <v>2</v>
      </c>
      <c r="G234" s="100">
        <v>0</v>
      </c>
      <c r="H234" s="100">
        <v>0</v>
      </c>
      <c r="I234" s="100">
        <v>12</v>
      </c>
      <c r="J234" s="100">
        <v>4</v>
      </c>
      <c r="K234" s="106"/>
    </row>
    <row r="235" spans="1:11" x14ac:dyDescent="0.25">
      <c r="A235" s="100">
        <v>1</v>
      </c>
      <c r="B235" s="100">
        <v>5</v>
      </c>
      <c r="C235" s="100">
        <v>2</v>
      </c>
      <c r="D235" s="100">
        <v>5</v>
      </c>
      <c r="E235" s="100">
        <v>2</v>
      </c>
      <c r="F235" s="100">
        <v>1</v>
      </c>
      <c r="G235" s="100">
        <v>0</v>
      </c>
      <c r="H235" s="100">
        <v>0</v>
      </c>
      <c r="I235" s="100">
        <v>13</v>
      </c>
      <c r="J235" s="100">
        <v>3</v>
      </c>
      <c r="K235" s="106"/>
    </row>
    <row r="236" spans="1:11" x14ac:dyDescent="0.25">
      <c r="A236" s="100">
        <v>1</v>
      </c>
      <c r="B236" s="100">
        <v>5</v>
      </c>
      <c r="C236" s="100">
        <v>2</v>
      </c>
      <c r="D236" s="100">
        <v>6</v>
      </c>
      <c r="E236" s="100">
        <v>1</v>
      </c>
      <c r="F236" s="100">
        <v>1</v>
      </c>
      <c r="G236" s="100">
        <v>0</v>
      </c>
      <c r="H236" s="100">
        <v>0</v>
      </c>
      <c r="I236" s="100">
        <v>14</v>
      </c>
      <c r="J236" s="100">
        <v>2</v>
      </c>
      <c r="K236" s="106"/>
    </row>
    <row r="237" spans="1:11" x14ac:dyDescent="0.25">
      <c r="A237" s="100">
        <v>1</v>
      </c>
      <c r="B237" s="100">
        <v>5</v>
      </c>
      <c r="C237" s="100">
        <v>3</v>
      </c>
      <c r="D237" s="100">
        <v>2</v>
      </c>
      <c r="E237" s="100">
        <v>2</v>
      </c>
      <c r="F237" s="100">
        <v>1</v>
      </c>
      <c r="G237" s="100">
        <v>1</v>
      </c>
      <c r="H237" s="100">
        <v>1</v>
      </c>
      <c r="I237" s="100">
        <v>11</v>
      </c>
      <c r="J237" s="100">
        <v>5</v>
      </c>
      <c r="K237" s="106"/>
    </row>
    <row r="238" spans="1:11" x14ac:dyDescent="0.25">
      <c r="A238" s="100">
        <v>1</v>
      </c>
      <c r="B238" s="100">
        <v>5</v>
      </c>
      <c r="C238" s="100">
        <v>3</v>
      </c>
      <c r="D238" s="100">
        <v>3</v>
      </c>
      <c r="E238" s="100">
        <v>2</v>
      </c>
      <c r="F238" s="100">
        <v>1</v>
      </c>
      <c r="G238" s="100">
        <v>1</v>
      </c>
      <c r="H238" s="100">
        <v>0</v>
      </c>
      <c r="I238" s="100">
        <v>12</v>
      </c>
      <c r="J238" s="100">
        <v>4</v>
      </c>
      <c r="K238" s="106"/>
    </row>
    <row r="239" spans="1:11" x14ac:dyDescent="0.25">
      <c r="A239" s="100">
        <v>1</v>
      </c>
      <c r="B239" s="100">
        <v>5</v>
      </c>
      <c r="C239" s="100">
        <v>3</v>
      </c>
      <c r="D239" s="100">
        <v>4</v>
      </c>
      <c r="E239" s="100">
        <v>2</v>
      </c>
      <c r="F239" s="100">
        <v>1</v>
      </c>
      <c r="G239" s="100">
        <v>0</v>
      </c>
      <c r="H239" s="100">
        <v>0</v>
      </c>
      <c r="I239" s="100">
        <v>13</v>
      </c>
      <c r="J239" s="100">
        <v>3</v>
      </c>
      <c r="K239" s="106"/>
    </row>
    <row r="240" spans="1:11" x14ac:dyDescent="0.25">
      <c r="A240" s="100">
        <v>1</v>
      </c>
      <c r="B240" s="100">
        <v>5</v>
      </c>
      <c r="C240" s="100">
        <v>3</v>
      </c>
      <c r="D240" s="100">
        <v>5</v>
      </c>
      <c r="E240" s="100">
        <v>2</v>
      </c>
      <c r="F240" s="100">
        <v>0</v>
      </c>
      <c r="G240" s="100">
        <v>0</v>
      </c>
      <c r="H240" s="100">
        <v>0</v>
      </c>
      <c r="I240" s="100">
        <v>14</v>
      </c>
      <c r="J240" s="100">
        <v>2</v>
      </c>
      <c r="K240" s="106"/>
    </row>
    <row r="241" spans="1:11" x14ac:dyDescent="0.25">
      <c r="A241" s="100">
        <v>1</v>
      </c>
      <c r="B241" s="100">
        <v>5</v>
      </c>
      <c r="C241" s="100">
        <v>3</v>
      </c>
      <c r="D241" s="100">
        <v>6</v>
      </c>
      <c r="E241" s="100">
        <v>1</v>
      </c>
      <c r="F241" s="100">
        <v>0</v>
      </c>
      <c r="G241" s="100">
        <v>0</v>
      </c>
      <c r="H241" s="100">
        <v>0</v>
      </c>
      <c r="I241" s="100">
        <v>15</v>
      </c>
      <c r="J241" s="100">
        <v>1</v>
      </c>
      <c r="K241" s="106"/>
    </row>
    <row r="242" spans="1:11" x14ac:dyDescent="0.25">
      <c r="A242" s="100">
        <v>1</v>
      </c>
      <c r="B242" s="100">
        <v>5</v>
      </c>
      <c r="C242" s="100">
        <v>4</v>
      </c>
      <c r="D242" s="100">
        <v>2</v>
      </c>
      <c r="E242" s="100">
        <v>1</v>
      </c>
      <c r="F242" s="100">
        <v>1</v>
      </c>
      <c r="G242" s="100">
        <v>1</v>
      </c>
      <c r="H242" s="100">
        <v>1</v>
      </c>
      <c r="I242" s="100">
        <v>12</v>
      </c>
      <c r="J242" s="100">
        <v>4</v>
      </c>
      <c r="K242" s="106"/>
    </row>
    <row r="243" spans="1:11" x14ac:dyDescent="0.25">
      <c r="A243" s="100">
        <v>1</v>
      </c>
      <c r="B243" s="100">
        <v>5</v>
      </c>
      <c r="C243" s="100">
        <v>4</v>
      </c>
      <c r="D243" s="100">
        <v>3</v>
      </c>
      <c r="E243" s="100">
        <v>1</v>
      </c>
      <c r="F243" s="100">
        <v>1</v>
      </c>
      <c r="G243" s="100">
        <v>1</v>
      </c>
      <c r="H243" s="100">
        <v>0</v>
      </c>
      <c r="I243" s="100">
        <v>13</v>
      </c>
      <c r="J243" s="100">
        <v>3</v>
      </c>
      <c r="K243" s="106"/>
    </row>
    <row r="244" spans="1:11" x14ac:dyDescent="0.25">
      <c r="A244" s="100">
        <v>1</v>
      </c>
      <c r="B244" s="100">
        <v>5</v>
      </c>
      <c r="C244" s="100">
        <v>4</v>
      </c>
      <c r="D244" s="100">
        <v>4</v>
      </c>
      <c r="E244" s="100">
        <v>1</v>
      </c>
      <c r="F244" s="100">
        <v>1</v>
      </c>
      <c r="G244" s="100">
        <v>0</v>
      </c>
      <c r="H244" s="100">
        <v>0</v>
      </c>
      <c r="I244" s="100">
        <v>14</v>
      </c>
      <c r="J244" s="100">
        <v>2</v>
      </c>
      <c r="K244" s="106"/>
    </row>
    <row r="245" spans="1:11" x14ac:dyDescent="0.25">
      <c r="A245" s="100">
        <v>1</v>
      </c>
      <c r="B245" s="100">
        <v>5</v>
      </c>
      <c r="C245" s="100">
        <v>4</v>
      </c>
      <c r="D245" s="100">
        <v>5</v>
      </c>
      <c r="E245" s="100">
        <v>1</v>
      </c>
      <c r="F245" s="100">
        <v>0</v>
      </c>
      <c r="G245" s="100">
        <v>0</v>
      </c>
      <c r="H245" s="100">
        <v>0</v>
      </c>
      <c r="I245" s="100">
        <v>15</v>
      </c>
      <c r="J245" s="100">
        <v>1</v>
      </c>
      <c r="K245" s="106"/>
    </row>
    <row r="246" spans="1:11" x14ac:dyDescent="0.25">
      <c r="A246" s="100">
        <v>1</v>
      </c>
      <c r="B246" s="100">
        <v>5</v>
      </c>
      <c r="C246" s="100">
        <v>4</v>
      </c>
      <c r="D246" s="100">
        <v>6</v>
      </c>
      <c r="E246" s="100">
        <v>0</v>
      </c>
      <c r="F246" s="100">
        <v>0</v>
      </c>
      <c r="G246" s="100">
        <v>0</v>
      </c>
      <c r="H246" s="100">
        <v>0</v>
      </c>
      <c r="I246" s="100">
        <v>16</v>
      </c>
      <c r="J246" s="100">
        <v>0</v>
      </c>
      <c r="K246" s="106"/>
    </row>
    <row r="247" spans="1:11" x14ac:dyDescent="0.25">
      <c r="A247" s="100">
        <v>1</v>
      </c>
      <c r="B247" s="100">
        <v>5</v>
      </c>
      <c r="C247" s="100">
        <v>5</v>
      </c>
      <c r="D247" s="100">
        <v>1</v>
      </c>
      <c r="E247" s="100">
        <v>1</v>
      </c>
      <c r="F247" s="100">
        <v>1</v>
      </c>
      <c r="G247" s="100">
        <v>1</v>
      </c>
      <c r="H247" s="100">
        <v>1</v>
      </c>
      <c r="I247" s="100">
        <v>12</v>
      </c>
      <c r="J247" s="100">
        <v>4</v>
      </c>
      <c r="K247" s="106"/>
    </row>
    <row r="248" spans="1:11" x14ac:dyDescent="0.25">
      <c r="A248" s="100">
        <v>1</v>
      </c>
      <c r="B248" s="100">
        <v>5</v>
      </c>
      <c r="C248" s="100">
        <v>5</v>
      </c>
      <c r="D248" s="100">
        <v>2</v>
      </c>
      <c r="E248" s="100">
        <v>1</v>
      </c>
      <c r="F248" s="100">
        <v>1</v>
      </c>
      <c r="G248" s="100">
        <v>1</v>
      </c>
      <c r="H248" s="100">
        <v>0</v>
      </c>
      <c r="I248" s="100">
        <v>13</v>
      </c>
      <c r="J248" s="100">
        <v>3</v>
      </c>
      <c r="K248" s="106"/>
    </row>
    <row r="249" spans="1:11" x14ac:dyDescent="0.25">
      <c r="A249" s="100">
        <v>1</v>
      </c>
      <c r="B249" s="100">
        <v>5</v>
      </c>
      <c r="C249" s="100">
        <v>5</v>
      </c>
      <c r="D249" s="100">
        <v>3</v>
      </c>
      <c r="E249" s="100">
        <v>1</v>
      </c>
      <c r="F249" s="100">
        <v>1</v>
      </c>
      <c r="G249" s="100">
        <v>0</v>
      </c>
      <c r="H249" s="100">
        <v>0</v>
      </c>
      <c r="I249" s="100">
        <v>14</v>
      </c>
      <c r="J249" s="100">
        <v>2</v>
      </c>
      <c r="K249" s="106"/>
    </row>
    <row r="250" spans="1:11" x14ac:dyDescent="0.25">
      <c r="A250" s="100">
        <v>1</v>
      </c>
      <c r="B250" s="100">
        <v>5</v>
      </c>
      <c r="C250" s="100">
        <v>5</v>
      </c>
      <c r="D250" s="100">
        <v>4</v>
      </c>
      <c r="E250" s="100">
        <v>1</v>
      </c>
      <c r="F250" s="100">
        <v>0</v>
      </c>
      <c r="G250" s="100">
        <v>0</v>
      </c>
      <c r="H250" s="100">
        <v>0</v>
      </c>
      <c r="I250" s="100">
        <v>15</v>
      </c>
      <c r="J250" s="100">
        <v>1</v>
      </c>
      <c r="K250" s="106"/>
    </row>
    <row r="251" spans="1:11" x14ac:dyDescent="0.25">
      <c r="A251" s="100">
        <v>1</v>
      </c>
      <c r="B251" s="100">
        <v>5</v>
      </c>
      <c r="C251" s="100">
        <v>5</v>
      </c>
      <c r="D251" s="100">
        <v>5</v>
      </c>
      <c r="E251" s="100">
        <v>0</v>
      </c>
      <c r="F251" s="100">
        <v>0</v>
      </c>
      <c r="G251" s="100">
        <v>0</v>
      </c>
      <c r="H251" s="100">
        <v>0</v>
      </c>
      <c r="I251" s="100">
        <v>16</v>
      </c>
      <c r="J251" s="100">
        <v>0</v>
      </c>
      <c r="K251" s="106"/>
    </row>
    <row r="252" spans="1:11" x14ac:dyDescent="0.25">
      <c r="A252" s="100">
        <v>2</v>
      </c>
      <c r="B252" s="100">
        <v>1</v>
      </c>
      <c r="C252" s="100">
        <v>2</v>
      </c>
      <c r="D252" s="100">
        <v>2</v>
      </c>
      <c r="E252" s="100">
        <v>3</v>
      </c>
      <c r="F252" s="100">
        <v>3</v>
      </c>
      <c r="G252" s="100">
        <v>2</v>
      </c>
      <c r="H252" s="100">
        <v>1</v>
      </c>
      <c r="I252" s="100">
        <v>7</v>
      </c>
      <c r="J252" s="100">
        <v>9</v>
      </c>
      <c r="K252" s="106"/>
    </row>
    <row r="253" spans="1:11" x14ac:dyDescent="0.25">
      <c r="A253" s="100">
        <v>2</v>
      </c>
      <c r="B253" s="100">
        <v>1</v>
      </c>
      <c r="C253" s="100">
        <v>2</v>
      </c>
      <c r="D253" s="100">
        <v>3</v>
      </c>
      <c r="E253" s="100">
        <v>3</v>
      </c>
      <c r="F253" s="100">
        <v>3</v>
      </c>
      <c r="G253" s="100">
        <v>2</v>
      </c>
      <c r="H253" s="100">
        <v>0</v>
      </c>
      <c r="I253" s="100">
        <v>8</v>
      </c>
      <c r="J253" s="100">
        <v>8</v>
      </c>
      <c r="K253" s="106"/>
    </row>
    <row r="254" spans="1:11" x14ac:dyDescent="0.25">
      <c r="A254" s="100">
        <v>2</v>
      </c>
      <c r="B254" s="100">
        <v>1</v>
      </c>
      <c r="C254" s="100">
        <v>2</v>
      </c>
      <c r="D254" s="100">
        <v>4</v>
      </c>
      <c r="E254" s="100">
        <v>3</v>
      </c>
      <c r="F254" s="100">
        <v>3</v>
      </c>
      <c r="G254" s="100">
        <v>1</v>
      </c>
      <c r="H254" s="100">
        <v>0</v>
      </c>
      <c r="I254" s="100">
        <v>9</v>
      </c>
      <c r="J254" s="100">
        <v>7</v>
      </c>
      <c r="K254" s="106"/>
    </row>
    <row r="255" spans="1:11" x14ac:dyDescent="0.25">
      <c r="A255" s="100">
        <v>2</v>
      </c>
      <c r="B255" s="100">
        <v>1</v>
      </c>
      <c r="C255" s="100">
        <v>2</v>
      </c>
      <c r="D255" s="100">
        <v>5</v>
      </c>
      <c r="E255" s="100">
        <v>3</v>
      </c>
      <c r="F255" s="100">
        <v>2</v>
      </c>
      <c r="G255" s="100">
        <v>1</v>
      </c>
      <c r="H255" s="100">
        <v>0</v>
      </c>
      <c r="I255" s="100">
        <v>10</v>
      </c>
      <c r="J255" s="100">
        <v>6</v>
      </c>
      <c r="K255" s="106"/>
    </row>
    <row r="256" spans="1:11" x14ac:dyDescent="0.25">
      <c r="A256" s="100">
        <v>2</v>
      </c>
      <c r="B256" s="100">
        <v>1</v>
      </c>
      <c r="C256" s="100">
        <v>2</v>
      </c>
      <c r="D256" s="100">
        <v>6</v>
      </c>
      <c r="E256" s="100">
        <v>2</v>
      </c>
      <c r="F256" s="100">
        <v>2</v>
      </c>
      <c r="G256" s="100">
        <v>1</v>
      </c>
      <c r="H256" s="100">
        <v>0</v>
      </c>
      <c r="I256" s="100">
        <v>11</v>
      </c>
      <c r="J256" s="100">
        <v>5</v>
      </c>
      <c r="K256" s="106"/>
    </row>
    <row r="257" spans="1:11" x14ac:dyDescent="0.25">
      <c r="A257" s="100">
        <v>2</v>
      </c>
      <c r="B257" s="100">
        <v>1</v>
      </c>
      <c r="C257" s="100">
        <v>3</v>
      </c>
      <c r="D257" s="100">
        <v>2</v>
      </c>
      <c r="E257" s="100">
        <v>3</v>
      </c>
      <c r="F257" s="100">
        <v>3</v>
      </c>
      <c r="G257" s="100">
        <v>1</v>
      </c>
      <c r="H257" s="100">
        <v>1</v>
      </c>
      <c r="I257" s="100">
        <v>8</v>
      </c>
      <c r="J257" s="100">
        <v>8</v>
      </c>
      <c r="K257" s="106"/>
    </row>
    <row r="258" spans="1:11" x14ac:dyDescent="0.25">
      <c r="A258" s="100">
        <v>2</v>
      </c>
      <c r="B258" s="100">
        <v>1</v>
      </c>
      <c r="C258" s="100">
        <v>3</v>
      </c>
      <c r="D258" s="100">
        <v>3</v>
      </c>
      <c r="E258" s="100">
        <v>3</v>
      </c>
      <c r="F258" s="100">
        <v>3</v>
      </c>
      <c r="G258" s="100">
        <v>1</v>
      </c>
      <c r="H258" s="100">
        <v>0</v>
      </c>
      <c r="I258" s="100">
        <v>9</v>
      </c>
      <c r="J258" s="100">
        <v>7</v>
      </c>
      <c r="K258" s="106"/>
    </row>
    <row r="259" spans="1:11" x14ac:dyDescent="0.25">
      <c r="A259" s="100">
        <v>2</v>
      </c>
      <c r="B259" s="100">
        <v>1</v>
      </c>
      <c r="C259" s="100">
        <v>3</v>
      </c>
      <c r="D259" s="100">
        <v>4</v>
      </c>
      <c r="E259" s="100">
        <v>3</v>
      </c>
      <c r="F259" s="100">
        <v>3</v>
      </c>
      <c r="G259" s="100">
        <v>0</v>
      </c>
      <c r="H259" s="100">
        <v>0</v>
      </c>
      <c r="I259" s="100">
        <v>10</v>
      </c>
      <c r="J259" s="100">
        <v>6</v>
      </c>
      <c r="K259" s="106"/>
    </row>
    <row r="260" spans="1:11" x14ac:dyDescent="0.25">
      <c r="A260" s="100">
        <v>2</v>
      </c>
      <c r="B260" s="100">
        <v>1</v>
      </c>
      <c r="C260" s="100">
        <v>3</v>
      </c>
      <c r="D260" s="100">
        <v>5</v>
      </c>
      <c r="E260" s="100">
        <v>3</v>
      </c>
      <c r="F260" s="100">
        <v>2</v>
      </c>
      <c r="G260" s="100">
        <v>0</v>
      </c>
      <c r="H260" s="100">
        <v>0</v>
      </c>
      <c r="I260" s="100">
        <v>11</v>
      </c>
      <c r="J260" s="100">
        <v>5</v>
      </c>
      <c r="K260" s="106"/>
    </row>
    <row r="261" spans="1:11" x14ac:dyDescent="0.25">
      <c r="A261" s="100">
        <v>2</v>
      </c>
      <c r="B261" s="100">
        <v>1</v>
      </c>
      <c r="C261" s="100">
        <v>3</v>
      </c>
      <c r="D261" s="100">
        <v>6</v>
      </c>
      <c r="E261" s="100">
        <v>2</v>
      </c>
      <c r="F261" s="100">
        <v>2</v>
      </c>
      <c r="G261" s="100">
        <v>0</v>
      </c>
      <c r="H261" s="100">
        <v>0</v>
      </c>
      <c r="I261" s="100">
        <v>12</v>
      </c>
      <c r="J261" s="100">
        <v>4</v>
      </c>
      <c r="K261" s="106"/>
    </row>
    <row r="262" spans="1:11" x14ac:dyDescent="0.25">
      <c r="A262" s="100">
        <v>2</v>
      </c>
      <c r="B262" s="100">
        <v>1</v>
      </c>
      <c r="C262" s="100">
        <v>4</v>
      </c>
      <c r="D262" s="100">
        <v>2</v>
      </c>
      <c r="E262" s="100">
        <v>3</v>
      </c>
      <c r="F262" s="100">
        <v>2</v>
      </c>
      <c r="G262" s="100">
        <v>1</v>
      </c>
      <c r="H262" s="100">
        <v>1</v>
      </c>
      <c r="I262" s="100">
        <v>9</v>
      </c>
      <c r="J262" s="100">
        <v>7</v>
      </c>
      <c r="K262" s="106"/>
    </row>
    <row r="263" spans="1:11" x14ac:dyDescent="0.25">
      <c r="A263" s="100">
        <v>2</v>
      </c>
      <c r="B263" s="100">
        <v>1</v>
      </c>
      <c r="C263" s="100">
        <v>4</v>
      </c>
      <c r="D263" s="100">
        <v>3</v>
      </c>
      <c r="E263" s="100">
        <v>3</v>
      </c>
      <c r="F263" s="100">
        <v>2</v>
      </c>
      <c r="G263" s="100">
        <v>1</v>
      </c>
      <c r="H263" s="100">
        <v>0</v>
      </c>
      <c r="I263" s="100">
        <v>10</v>
      </c>
      <c r="J263" s="100">
        <v>6</v>
      </c>
      <c r="K263" s="106"/>
    </row>
    <row r="264" spans="1:11" x14ac:dyDescent="0.25">
      <c r="A264" s="100">
        <v>2</v>
      </c>
      <c r="B264" s="100">
        <v>1</v>
      </c>
      <c r="C264" s="100">
        <v>4</v>
      </c>
      <c r="D264" s="100">
        <v>4</v>
      </c>
      <c r="E264" s="100">
        <v>3</v>
      </c>
      <c r="F264" s="100">
        <v>2</v>
      </c>
      <c r="G264" s="100">
        <v>0</v>
      </c>
      <c r="H264" s="100">
        <v>0</v>
      </c>
      <c r="I264" s="100">
        <v>11</v>
      </c>
      <c r="J264" s="100">
        <v>5</v>
      </c>
      <c r="K264" s="106"/>
    </row>
    <row r="265" spans="1:11" x14ac:dyDescent="0.25">
      <c r="A265" s="100">
        <v>2</v>
      </c>
      <c r="B265" s="100">
        <v>1</v>
      </c>
      <c r="C265" s="100">
        <v>4</v>
      </c>
      <c r="D265" s="100">
        <v>5</v>
      </c>
      <c r="E265" s="100">
        <v>3</v>
      </c>
      <c r="F265" s="100">
        <v>1</v>
      </c>
      <c r="G265" s="100">
        <v>0</v>
      </c>
      <c r="H265" s="100">
        <v>0</v>
      </c>
      <c r="I265" s="100">
        <v>12</v>
      </c>
      <c r="J265" s="100">
        <v>4</v>
      </c>
      <c r="K265" s="106"/>
    </row>
    <row r="266" spans="1:11" x14ac:dyDescent="0.25">
      <c r="A266" s="100">
        <v>2</v>
      </c>
      <c r="B266" s="100">
        <v>1</v>
      </c>
      <c r="C266" s="100">
        <v>4</v>
      </c>
      <c r="D266" s="100">
        <v>6</v>
      </c>
      <c r="E266" s="100">
        <v>2</v>
      </c>
      <c r="F266" s="100">
        <v>1</v>
      </c>
      <c r="G266" s="100">
        <v>0</v>
      </c>
      <c r="H266" s="100">
        <v>0</v>
      </c>
      <c r="I266" s="100">
        <v>13</v>
      </c>
      <c r="J266" s="100">
        <v>3</v>
      </c>
      <c r="K266" s="106"/>
    </row>
    <row r="267" spans="1:11" x14ac:dyDescent="0.25">
      <c r="A267" s="100">
        <v>2</v>
      </c>
      <c r="B267" s="100">
        <v>1</v>
      </c>
      <c r="C267" s="100">
        <v>5</v>
      </c>
      <c r="D267" s="100">
        <v>2</v>
      </c>
      <c r="E267" s="100">
        <v>2</v>
      </c>
      <c r="F267" s="100">
        <v>2</v>
      </c>
      <c r="G267" s="100">
        <v>1</v>
      </c>
      <c r="H267" s="100">
        <v>1</v>
      </c>
      <c r="I267" s="100">
        <v>10</v>
      </c>
      <c r="J267" s="100">
        <v>6</v>
      </c>
      <c r="K267" s="106"/>
    </row>
    <row r="268" spans="1:11" x14ac:dyDescent="0.25">
      <c r="A268" s="100">
        <v>2</v>
      </c>
      <c r="B268" s="100">
        <v>1</v>
      </c>
      <c r="C268" s="100">
        <v>5</v>
      </c>
      <c r="D268" s="100">
        <v>3</v>
      </c>
      <c r="E268" s="100">
        <v>2</v>
      </c>
      <c r="F268" s="100">
        <v>2</v>
      </c>
      <c r="G268" s="100">
        <v>1</v>
      </c>
      <c r="H268" s="100">
        <v>0</v>
      </c>
      <c r="I268" s="100">
        <v>11</v>
      </c>
      <c r="J268" s="100">
        <v>5</v>
      </c>
      <c r="K268" s="106"/>
    </row>
    <row r="269" spans="1:11" x14ac:dyDescent="0.25">
      <c r="A269" s="100">
        <v>2</v>
      </c>
      <c r="B269" s="100">
        <v>1</v>
      </c>
      <c r="C269" s="100">
        <v>5</v>
      </c>
      <c r="D269" s="100">
        <v>4</v>
      </c>
      <c r="E269" s="100">
        <v>2</v>
      </c>
      <c r="F269" s="100">
        <v>2</v>
      </c>
      <c r="G269" s="100">
        <v>0</v>
      </c>
      <c r="H269" s="100">
        <v>0</v>
      </c>
      <c r="I269" s="100">
        <v>12</v>
      </c>
      <c r="J269" s="100">
        <v>4</v>
      </c>
      <c r="K269" s="106"/>
    </row>
    <row r="270" spans="1:11" x14ac:dyDescent="0.25">
      <c r="A270" s="100">
        <v>2</v>
      </c>
      <c r="B270" s="100">
        <v>1</v>
      </c>
      <c r="C270" s="100">
        <v>5</v>
      </c>
      <c r="D270" s="100">
        <v>5</v>
      </c>
      <c r="E270" s="100">
        <v>2</v>
      </c>
      <c r="F270" s="100">
        <v>1</v>
      </c>
      <c r="G270" s="100">
        <v>0</v>
      </c>
      <c r="H270" s="100">
        <v>0</v>
      </c>
      <c r="I270" s="100">
        <v>13</v>
      </c>
      <c r="J270" s="100">
        <v>3</v>
      </c>
      <c r="K270" s="106"/>
    </row>
    <row r="271" spans="1:11" x14ac:dyDescent="0.25">
      <c r="A271" s="100">
        <v>2</v>
      </c>
      <c r="B271" s="100">
        <v>1</v>
      </c>
      <c r="C271" s="100">
        <v>5</v>
      </c>
      <c r="D271" s="100">
        <v>6</v>
      </c>
      <c r="E271" s="100">
        <v>1</v>
      </c>
      <c r="F271" s="100">
        <v>1</v>
      </c>
      <c r="G271" s="100">
        <v>0</v>
      </c>
      <c r="H271" s="100">
        <v>0</v>
      </c>
      <c r="I271" s="100">
        <v>14</v>
      </c>
      <c r="J271" s="100">
        <v>2</v>
      </c>
      <c r="K271" s="106"/>
    </row>
    <row r="272" spans="1:11" x14ac:dyDescent="0.25">
      <c r="A272" s="100">
        <v>2</v>
      </c>
      <c r="B272" s="100">
        <v>1</v>
      </c>
      <c r="C272" s="100">
        <v>6</v>
      </c>
      <c r="D272" s="100">
        <v>1</v>
      </c>
      <c r="E272" s="100">
        <v>2</v>
      </c>
      <c r="F272" s="100">
        <v>2</v>
      </c>
      <c r="G272" s="100">
        <v>1</v>
      </c>
      <c r="H272" s="100">
        <v>1</v>
      </c>
      <c r="I272" s="100">
        <v>10</v>
      </c>
      <c r="J272" s="100">
        <v>6</v>
      </c>
      <c r="K272" s="106"/>
    </row>
    <row r="273" spans="1:11" x14ac:dyDescent="0.25">
      <c r="A273" s="100">
        <v>2</v>
      </c>
      <c r="B273" s="100">
        <v>1</v>
      </c>
      <c r="C273" s="100">
        <v>6</v>
      </c>
      <c r="D273" s="100">
        <v>2</v>
      </c>
      <c r="E273" s="100">
        <v>2</v>
      </c>
      <c r="F273" s="100">
        <v>2</v>
      </c>
      <c r="G273" s="100">
        <v>1</v>
      </c>
      <c r="H273" s="100">
        <v>0</v>
      </c>
      <c r="I273" s="100">
        <v>11</v>
      </c>
      <c r="J273" s="100">
        <v>5</v>
      </c>
      <c r="K273" s="106"/>
    </row>
    <row r="274" spans="1:11" x14ac:dyDescent="0.25">
      <c r="A274" s="100">
        <v>2</v>
      </c>
      <c r="B274" s="100">
        <v>1</v>
      </c>
      <c r="C274" s="100">
        <v>6</v>
      </c>
      <c r="D274" s="100">
        <v>3</v>
      </c>
      <c r="E274" s="100">
        <v>2</v>
      </c>
      <c r="F274" s="100">
        <v>2</v>
      </c>
      <c r="G274" s="100">
        <v>0</v>
      </c>
      <c r="H274" s="100">
        <v>0</v>
      </c>
      <c r="I274" s="100">
        <v>12</v>
      </c>
      <c r="J274" s="100">
        <v>4</v>
      </c>
      <c r="K274" s="106"/>
    </row>
    <row r="275" spans="1:11" x14ac:dyDescent="0.25">
      <c r="A275" s="100">
        <v>2</v>
      </c>
      <c r="B275" s="100">
        <v>1</v>
      </c>
      <c r="C275" s="100">
        <v>6</v>
      </c>
      <c r="D275" s="100">
        <v>4</v>
      </c>
      <c r="E275" s="100">
        <v>2</v>
      </c>
      <c r="F275" s="100">
        <v>1</v>
      </c>
      <c r="G275" s="100">
        <v>0</v>
      </c>
      <c r="H275" s="100">
        <v>0</v>
      </c>
      <c r="I275" s="100">
        <v>13</v>
      </c>
      <c r="J275" s="100">
        <v>3</v>
      </c>
      <c r="K275" s="106"/>
    </row>
    <row r="276" spans="1:11" x14ac:dyDescent="0.25">
      <c r="A276" s="100">
        <v>2</v>
      </c>
      <c r="B276" s="100">
        <v>1</v>
      </c>
      <c r="C276" s="100">
        <v>6</v>
      </c>
      <c r="D276" s="100">
        <v>5</v>
      </c>
      <c r="E276" s="100">
        <v>1</v>
      </c>
      <c r="F276" s="100">
        <v>1</v>
      </c>
      <c r="G276" s="100">
        <v>0</v>
      </c>
      <c r="H276" s="100">
        <v>0</v>
      </c>
      <c r="I276" s="100">
        <v>14</v>
      </c>
      <c r="J276" s="100">
        <v>2</v>
      </c>
      <c r="K276" s="106"/>
    </row>
    <row r="277" spans="1:11" x14ac:dyDescent="0.25">
      <c r="A277" s="100">
        <v>2</v>
      </c>
      <c r="B277" s="100">
        <v>2</v>
      </c>
      <c r="C277" s="100">
        <v>2</v>
      </c>
      <c r="D277" s="100">
        <v>2</v>
      </c>
      <c r="E277" s="100">
        <v>3</v>
      </c>
      <c r="F277" s="100">
        <v>2</v>
      </c>
      <c r="G277" s="100">
        <v>2</v>
      </c>
      <c r="H277" s="100">
        <v>1</v>
      </c>
      <c r="I277" s="100">
        <v>8</v>
      </c>
      <c r="J277" s="100">
        <v>8</v>
      </c>
      <c r="K277" s="106"/>
    </row>
    <row r="278" spans="1:11" x14ac:dyDescent="0.25">
      <c r="A278" s="100">
        <v>2</v>
      </c>
      <c r="B278" s="100">
        <v>2</v>
      </c>
      <c r="C278" s="100">
        <v>2</v>
      </c>
      <c r="D278" s="100">
        <v>3</v>
      </c>
      <c r="E278" s="100">
        <v>3</v>
      </c>
      <c r="F278" s="100">
        <v>2</v>
      </c>
      <c r="G278" s="100">
        <v>2</v>
      </c>
      <c r="H278" s="100">
        <v>0</v>
      </c>
      <c r="I278" s="100">
        <v>9</v>
      </c>
      <c r="J278" s="100">
        <v>7</v>
      </c>
      <c r="K278" s="106"/>
    </row>
    <row r="279" spans="1:11" x14ac:dyDescent="0.25">
      <c r="A279" s="100">
        <v>2</v>
      </c>
      <c r="B279" s="100">
        <v>2</v>
      </c>
      <c r="C279" s="100">
        <v>2</v>
      </c>
      <c r="D279" s="100">
        <v>4</v>
      </c>
      <c r="E279" s="100">
        <v>3</v>
      </c>
      <c r="F279" s="100">
        <v>2</v>
      </c>
      <c r="G279" s="100">
        <v>1</v>
      </c>
      <c r="H279" s="100">
        <v>0</v>
      </c>
      <c r="I279" s="100">
        <v>10</v>
      </c>
      <c r="J279" s="100">
        <v>6</v>
      </c>
      <c r="K279" s="106"/>
    </row>
    <row r="280" spans="1:11" x14ac:dyDescent="0.25">
      <c r="A280" s="100">
        <v>2</v>
      </c>
      <c r="B280" s="100">
        <v>2</v>
      </c>
      <c r="C280" s="100">
        <v>2</v>
      </c>
      <c r="D280" s="100">
        <v>5</v>
      </c>
      <c r="E280" s="100">
        <v>3</v>
      </c>
      <c r="F280" s="100">
        <v>1</v>
      </c>
      <c r="G280" s="100">
        <v>1</v>
      </c>
      <c r="H280" s="100">
        <v>0</v>
      </c>
      <c r="I280" s="100">
        <v>11</v>
      </c>
      <c r="J280" s="100">
        <v>5</v>
      </c>
      <c r="K280" s="106"/>
    </row>
    <row r="281" spans="1:11" x14ac:dyDescent="0.25">
      <c r="A281" s="100">
        <v>2</v>
      </c>
      <c r="B281" s="100">
        <v>2</v>
      </c>
      <c r="C281" s="100">
        <v>2</v>
      </c>
      <c r="D281" s="100">
        <v>6</v>
      </c>
      <c r="E281" s="100">
        <v>2</v>
      </c>
      <c r="F281" s="100">
        <v>1</v>
      </c>
      <c r="G281" s="100">
        <v>1</v>
      </c>
      <c r="H281" s="100">
        <v>0</v>
      </c>
      <c r="I281" s="100">
        <v>12</v>
      </c>
      <c r="J281" s="100">
        <v>4</v>
      </c>
      <c r="K281" s="106"/>
    </row>
    <row r="282" spans="1:11" x14ac:dyDescent="0.25">
      <c r="A282" s="100">
        <v>2</v>
      </c>
      <c r="B282" s="100">
        <v>2</v>
      </c>
      <c r="C282" s="100">
        <v>3</v>
      </c>
      <c r="D282" s="100">
        <v>2</v>
      </c>
      <c r="E282" s="100">
        <v>3</v>
      </c>
      <c r="F282" s="100">
        <v>2</v>
      </c>
      <c r="G282" s="100">
        <v>1</v>
      </c>
      <c r="H282" s="100">
        <v>1</v>
      </c>
      <c r="I282" s="100">
        <v>9</v>
      </c>
      <c r="J282" s="100">
        <v>7</v>
      </c>
      <c r="K282" s="106"/>
    </row>
    <row r="283" spans="1:11" x14ac:dyDescent="0.25">
      <c r="A283" s="100">
        <v>2</v>
      </c>
      <c r="B283" s="100">
        <v>2</v>
      </c>
      <c r="C283" s="100">
        <v>3</v>
      </c>
      <c r="D283" s="100">
        <v>3</v>
      </c>
      <c r="E283" s="100">
        <v>3</v>
      </c>
      <c r="F283" s="100">
        <v>2</v>
      </c>
      <c r="G283" s="100">
        <v>1</v>
      </c>
      <c r="H283" s="100">
        <v>0</v>
      </c>
      <c r="I283" s="100">
        <v>10</v>
      </c>
      <c r="J283" s="100">
        <v>6</v>
      </c>
      <c r="K283" s="106"/>
    </row>
    <row r="284" spans="1:11" x14ac:dyDescent="0.25">
      <c r="A284" s="100">
        <v>2</v>
      </c>
      <c r="B284" s="100">
        <v>2</v>
      </c>
      <c r="C284" s="100">
        <v>3</v>
      </c>
      <c r="D284" s="100">
        <v>4</v>
      </c>
      <c r="E284" s="100">
        <v>3</v>
      </c>
      <c r="F284" s="100">
        <v>2</v>
      </c>
      <c r="G284" s="100">
        <v>0</v>
      </c>
      <c r="H284" s="100">
        <v>0</v>
      </c>
      <c r="I284" s="100">
        <v>11</v>
      </c>
      <c r="J284" s="100">
        <v>5</v>
      </c>
      <c r="K284" s="106"/>
    </row>
    <row r="285" spans="1:11" x14ac:dyDescent="0.25">
      <c r="A285" s="100">
        <v>2</v>
      </c>
      <c r="B285" s="100">
        <v>2</v>
      </c>
      <c r="C285" s="100">
        <v>3</v>
      </c>
      <c r="D285" s="100">
        <v>5</v>
      </c>
      <c r="E285" s="100">
        <v>3</v>
      </c>
      <c r="F285" s="100">
        <v>1</v>
      </c>
      <c r="G285" s="100">
        <v>0</v>
      </c>
      <c r="H285" s="100">
        <v>0</v>
      </c>
      <c r="I285" s="100">
        <v>12</v>
      </c>
      <c r="J285" s="100">
        <v>4</v>
      </c>
      <c r="K285" s="106"/>
    </row>
    <row r="286" spans="1:11" x14ac:dyDescent="0.25">
      <c r="A286" s="100">
        <v>2</v>
      </c>
      <c r="B286" s="100">
        <v>2</v>
      </c>
      <c r="C286" s="100">
        <v>3</v>
      </c>
      <c r="D286" s="100">
        <v>6</v>
      </c>
      <c r="E286" s="100">
        <v>2</v>
      </c>
      <c r="F286" s="100">
        <v>1</v>
      </c>
      <c r="G286" s="100">
        <v>0</v>
      </c>
      <c r="H286" s="100">
        <v>0</v>
      </c>
      <c r="I286" s="100">
        <v>13</v>
      </c>
      <c r="J286" s="100">
        <v>3</v>
      </c>
      <c r="K286" s="106"/>
    </row>
    <row r="287" spans="1:11" x14ac:dyDescent="0.25">
      <c r="A287" s="100">
        <v>2</v>
      </c>
      <c r="B287" s="100">
        <v>2</v>
      </c>
      <c r="C287" s="100">
        <v>4</v>
      </c>
      <c r="D287" s="100">
        <v>2</v>
      </c>
      <c r="E287" s="100">
        <v>3</v>
      </c>
      <c r="F287" s="100">
        <v>1</v>
      </c>
      <c r="G287" s="100">
        <v>1</v>
      </c>
      <c r="H287" s="100">
        <v>1</v>
      </c>
      <c r="I287" s="100">
        <v>10</v>
      </c>
      <c r="J287" s="100">
        <v>6</v>
      </c>
      <c r="K287" s="106"/>
    </row>
    <row r="288" spans="1:11" x14ac:dyDescent="0.25">
      <c r="A288" s="100">
        <v>2</v>
      </c>
      <c r="B288" s="100">
        <v>2</v>
      </c>
      <c r="C288" s="100">
        <v>4</v>
      </c>
      <c r="D288" s="100">
        <v>3</v>
      </c>
      <c r="E288" s="100">
        <v>3</v>
      </c>
      <c r="F288" s="100">
        <v>1</v>
      </c>
      <c r="G288" s="100">
        <v>1</v>
      </c>
      <c r="H288" s="100">
        <v>0</v>
      </c>
      <c r="I288" s="100">
        <v>11</v>
      </c>
      <c r="J288" s="100">
        <v>5</v>
      </c>
      <c r="K288" s="106"/>
    </row>
    <row r="289" spans="1:11" x14ac:dyDescent="0.25">
      <c r="A289" s="100">
        <v>2</v>
      </c>
      <c r="B289" s="100">
        <v>2</v>
      </c>
      <c r="C289" s="100">
        <v>4</v>
      </c>
      <c r="D289" s="100">
        <v>4</v>
      </c>
      <c r="E289" s="100">
        <v>3</v>
      </c>
      <c r="F289" s="100">
        <v>1</v>
      </c>
      <c r="G289" s="100">
        <v>0</v>
      </c>
      <c r="H289" s="100">
        <v>0</v>
      </c>
      <c r="I289" s="100">
        <v>12</v>
      </c>
      <c r="J289" s="100">
        <v>4</v>
      </c>
      <c r="K289" s="106"/>
    </row>
    <row r="290" spans="1:11" x14ac:dyDescent="0.25">
      <c r="A290" s="100">
        <v>2</v>
      </c>
      <c r="B290" s="100">
        <v>2</v>
      </c>
      <c r="C290" s="100">
        <v>4</v>
      </c>
      <c r="D290" s="100">
        <v>5</v>
      </c>
      <c r="E290" s="100">
        <v>3</v>
      </c>
      <c r="F290" s="100">
        <v>0</v>
      </c>
      <c r="G290" s="100">
        <v>0</v>
      </c>
      <c r="H290" s="100">
        <v>0</v>
      </c>
      <c r="I290" s="100">
        <v>13</v>
      </c>
      <c r="J290" s="100">
        <v>3</v>
      </c>
      <c r="K290" s="106"/>
    </row>
    <row r="291" spans="1:11" x14ac:dyDescent="0.25">
      <c r="A291" s="100">
        <v>2</v>
      </c>
      <c r="B291" s="100">
        <v>2</v>
      </c>
      <c r="C291" s="100">
        <v>4</v>
      </c>
      <c r="D291" s="100">
        <v>6</v>
      </c>
      <c r="E291" s="100">
        <v>2</v>
      </c>
      <c r="F291" s="100">
        <v>0</v>
      </c>
      <c r="G291" s="100">
        <v>0</v>
      </c>
      <c r="H291" s="100">
        <v>0</v>
      </c>
      <c r="I291" s="100">
        <v>14</v>
      </c>
      <c r="J291" s="100">
        <v>2</v>
      </c>
      <c r="K291" s="106"/>
    </row>
    <row r="292" spans="1:11" x14ac:dyDescent="0.25">
      <c r="A292" s="100">
        <v>2</v>
      </c>
      <c r="B292" s="100">
        <v>2</v>
      </c>
      <c r="C292" s="100">
        <v>5</v>
      </c>
      <c r="D292" s="100">
        <v>2</v>
      </c>
      <c r="E292" s="100">
        <v>2</v>
      </c>
      <c r="F292" s="100">
        <v>1</v>
      </c>
      <c r="G292" s="100">
        <v>1</v>
      </c>
      <c r="H292" s="100">
        <v>1</v>
      </c>
      <c r="I292" s="100">
        <v>11</v>
      </c>
      <c r="J292" s="100">
        <v>5</v>
      </c>
      <c r="K292" s="106"/>
    </row>
    <row r="293" spans="1:11" x14ac:dyDescent="0.25">
      <c r="A293" s="100">
        <v>2</v>
      </c>
      <c r="B293" s="100">
        <v>2</v>
      </c>
      <c r="C293" s="100">
        <v>5</v>
      </c>
      <c r="D293" s="100">
        <v>3</v>
      </c>
      <c r="E293" s="100">
        <v>2</v>
      </c>
      <c r="F293" s="100">
        <v>1</v>
      </c>
      <c r="G293" s="100">
        <v>1</v>
      </c>
      <c r="H293" s="100">
        <v>0</v>
      </c>
      <c r="I293" s="100">
        <v>12</v>
      </c>
      <c r="J293" s="100">
        <v>4</v>
      </c>
      <c r="K293" s="106"/>
    </row>
    <row r="294" spans="1:11" x14ac:dyDescent="0.25">
      <c r="A294" s="100">
        <v>2</v>
      </c>
      <c r="B294" s="100">
        <v>2</v>
      </c>
      <c r="C294" s="100">
        <v>5</v>
      </c>
      <c r="D294" s="100">
        <v>4</v>
      </c>
      <c r="E294" s="100">
        <v>2</v>
      </c>
      <c r="F294" s="100">
        <v>1</v>
      </c>
      <c r="G294" s="100">
        <v>0</v>
      </c>
      <c r="H294" s="100">
        <v>0</v>
      </c>
      <c r="I294" s="100">
        <v>13</v>
      </c>
      <c r="J294" s="100">
        <v>3</v>
      </c>
      <c r="K294" s="106"/>
    </row>
    <row r="295" spans="1:11" x14ac:dyDescent="0.25">
      <c r="A295" s="100">
        <v>2</v>
      </c>
      <c r="B295" s="100">
        <v>2</v>
      </c>
      <c r="C295" s="100">
        <v>5</v>
      </c>
      <c r="D295" s="100">
        <v>5</v>
      </c>
      <c r="E295" s="100">
        <v>2</v>
      </c>
      <c r="F295" s="100">
        <v>0</v>
      </c>
      <c r="G295" s="100">
        <v>0</v>
      </c>
      <c r="H295" s="100">
        <v>0</v>
      </c>
      <c r="I295" s="100">
        <v>14</v>
      </c>
      <c r="J295" s="100">
        <v>2</v>
      </c>
      <c r="K295" s="106"/>
    </row>
    <row r="296" spans="1:11" x14ac:dyDescent="0.25">
      <c r="A296" s="100">
        <v>2</v>
      </c>
      <c r="B296" s="100">
        <v>2</v>
      </c>
      <c r="C296" s="100">
        <v>5</v>
      </c>
      <c r="D296" s="100">
        <v>6</v>
      </c>
      <c r="E296" s="100">
        <v>1</v>
      </c>
      <c r="F296" s="100">
        <v>0</v>
      </c>
      <c r="G296" s="100">
        <v>0</v>
      </c>
      <c r="H296" s="100">
        <v>0</v>
      </c>
      <c r="I296" s="100">
        <v>15</v>
      </c>
      <c r="J296" s="100">
        <v>1</v>
      </c>
      <c r="K296" s="106"/>
    </row>
    <row r="297" spans="1:11" x14ac:dyDescent="0.25">
      <c r="A297" s="100">
        <v>2</v>
      </c>
      <c r="B297" s="100">
        <v>2</v>
      </c>
      <c r="C297" s="100">
        <v>6</v>
      </c>
      <c r="D297" s="100">
        <v>1</v>
      </c>
      <c r="E297" s="100">
        <v>2</v>
      </c>
      <c r="F297" s="100">
        <v>1</v>
      </c>
      <c r="G297" s="100">
        <v>1</v>
      </c>
      <c r="H297" s="100">
        <v>1</v>
      </c>
      <c r="I297" s="100">
        <v>11</v>
      </c>
      <c r="J297" s="100">
        <v>5</v>
      </c>
      <c r="K297" s="106"/>
    </row>
    <row r="298" spans="1:11" x14ac:dyDescent="0.25">
      <c r="A298" s="100">
        <v>2</v>
      </c>
      <c r="B298" s="100">
        <v>2</v>
      </c>
      <c r="C298" s="100">
        <v>6</v>
      </c>
      <c r="D298" s="100">
        <v>2</v>
      </c>
      <c r="E298" s="100">
        <v>2</v>
      </c>
      <c r="F298" s="100">
        <v>1</v>
      </c>
      <c r="G298" s="100">
        <v>1</v>
      </c>
      <c r="H298" s="100">
        <v>0</v>
      </c>
      <c r="I298" s="100">
        <v>12</v>
      </c>
      <c r="J298" s="100">
        <v>4</v>
      </c>
      <c r="K298" s="106"/>
    </row>
    <row r="299" spans="1:11" x14ac:dyDescent="0.25">
      <c r="A299" s="100">
        <v>2</v>
      </c>
      <c r="B299" s="100">
        <v>2</v>
      </c>
      <c r="C299" s="100">
        <v>6</v>
      </c>
      <c r="D299" s="100">
        <v>3</v>
      </c>
      <c r="E299" s="100">
        <v>2</v>
      </c>
      <c r="F299" s="100">
        <v>1</v>
      </c>
      <c r="G299" s="100">
        <v>0</v>
      </c>
      <c r="H299" s="100">
        <v>0</v>
      </c>
      <c r="I299" s="100">
        <v>13</v>
      </c>
      <c r="J299" s="100">
        <v>3</v>
      </c>
      <c r="K299" s="106"/>
    </row>
    <row r="300" spans="1:11" x14ac:dyDescent="0.25">
      <c r="A300" s="100">
        <v>2</v>
      </c>
      <c r="B300" s="100">
        <v>2</v>
      </c>
      <c r="C300" s="100">
        <v>6</v>
      </c>
      <c r="D300" s="100">
        <v>4</v>
      </c>
      <c r="E300" s="100">
        <v>2</v>
      </c>
      <c r="F300" s="100">
        <v>0</v>
      </c>
      <c r="G300" s="100">
        <v>0</v>
      </c>
      <c r="H300" s="100">
        <v>0</v>
      </c>
      <c r="I300" s="100">
        <v>14</v>
      </c>
      <c r="J300" s="100">
        <v>2</v>
      </c>
      <c r="K300" s="106"/>
    </row>
    <row r="301" spans="1:11" x14ac:dyDescent="0.25">
      <c r="A301" s="100">
        <v>2</v>
      </c>
      <c r="B301" s="100">
        <v>2</v>
      </c>
      <c r="C301" s="100">
        <v>6</v>
      </c>
      <c r="D301" s="100">
        <v>5</v>
      </c>
      <c r="E301" s="100">
        <v>1</v>
      </c>
      <c r="F301" s="100">
        <v>0</v>
      </c>
      <c r="G301" s="100">
        <v>0</v>
      </c>
      <c r="H301" s="100">
        <v>0</v>
      </c>
      <c r="I301" s="100">
        <v>15</v>
      </c>
      <c r="J301" s="100">
        <v>1</v>
      </c>
      <c r="K301" s="106"/>
    </row>
    <row r="302" spans="1:11" x14ac:dyDescent="0.25">
      <c r="A302" s="100">
        <v>2</v>
      </c>
      <c r="B302" s="100">
        <v>3</v>
      </c>
      <c r="C302" s="100">
        <v>2</v>
      </c>
      <c r="D302" s="100">
        <v>2</v>
      </c>
      <c r="E302" s="100">
        <v>2</v>
      </c>
      <c r="F302" s="100">
        <v>2</v>
      </c>
      <c r="G302" s="100">
        <v>2</v>
      </c>
      <c r="H302" s="100">
        <v>1</v>
      </c>
      <c r="I302" s="100">
        <v>9</v>
      </c>
      <c r="J302" s="100">
        <v>7</v>
      </c>
      <c r="K302" s="106"/>
    </row>
    <row r="303" spans="1:11" x14ac:dyDescent="0.25">
      <c r="A303" s="100">
        <v>2</v>
      </c>
      <c r="B303" s="100">
        <v>3</v>
      </c>
      <c r="C303" s="100">
        <v>2</v>
      </c>
      <c r="D303" s="100">
        <v>3</v>
      </c>
      <c r="E303" s="100">
        <v>2</v>
      </c>
      <c r="F303" s="100">
        <v>2</v>
      </c>
      <c r="G303" s="100">
        <v>2</v>
      </c>
      <c r="H303" s="100">
        <v>0</v>
      </c>
      <c r="I303" s="100">
        <v>10</v>
      </c>
      <c r="J303" s="100">
        <v>6</v>
      </c>
      <c r="K303" s="106"/>
    </row>
    <row r="304" spans="1:11" x14ac:dyDescent="0.25">
      <c r="A304" s="100">
        <v>2</v>
      </c>
      <c r="B304" s="100">
        <v>3</v>
      </c>
      <c r="C304" s="100">
        <v>2</v>
      </c>
      <c r="D304" s="100">
        <v>4</v>
      </c>
      <c r="E304" s="100">
        <v>2</v>
      </c>
      <c r="F304" s="100">
        <v>2</v>
      </c>
      <c r="G304" s="100">
        <v>1</v>
      </c>
      <c r="H304" s="100">
        <v>0</v>
      </c>
      <c r="I304" s="100">
        <v>11</v>
      </c>
      <c r="J304" s="100">
        <v>5</v>
      </c>
      <c r="K304" s="106"/>
    </row>
    <row r="305" spans="1:11" x14ac:dyDescent="0.25">
      <c r="A305" s="100">
        <v>2</v>
      </c>
      <c r="B305" s="100">
        <v>3</v>
      </c>
      <c r="C305" s="100">
        <v>2</v>
      </c>
      <c r="D305" s="100">
        <v>5</v>
      </c>
      <c r="E305" s="100">
        <v>2</v>
      </c>
      <c r="F305" s="100">
        <v>1</v>
      </c>
      <c r="G305" s="100">
        <v>1</v>
      </c>
      <c r="H305" s="100">
        <v>0</v>
      </c>
      <c r="I305" s="100">
        <v>12</v>
      </c>
      <c r="J305" s="100">
        <v>4</v>
      </c>
      <c r="K305" s="106"/>
    </row>
    <row r="306" spans="1:11" x14ac:dyDescent="0.25">
      <c r="A306" s="100">
        <v>2</v>
      </c>
      <c r="B306" s="100">
        <v>3</v>
      </c>
      <c r="C306" s="100">
        <v>2</v>
      </c>
      <c r="D306" s="100">
        <v>6</v>
      </c>
      <c r="E306" s="100">
        <v>1</v>
      </c>
      <c r="F306" s="100">
        <v>1</v>
      </c>
      <c r="G306" s="100">
        <v>1</v>
      </c>
      <c r="H306" s="100">
        <v>0</v>
      </c>
      <c r="I306" s="100">
        <v>13</v>
      </c>
      <c r="J306" s="100">
        <v>3</v>
      </c>
      <c r="K306" s="106"/>
    </row>
    <row r="307" spans="1:11" x14ac:dyDescent="0.25">
      <c r="A307" s="100">
        <v>2</v>
      </c>
      <c r="B307" s="100">
        <v>3</v>
      </c>
      <c r="C307" s="100">
        <v>3</v>
      </c>
      <c r="D307" s="100">
        <v>2</v>
      </c>
      <c r="E307" s="100">
        <v>2</v>
      </c>
      <c r="F307" s="100">
        <v>2</v>
      </c>
      <c r="G307" s="100">
        <v>1</v>
      </c>
      <c r="H307" s="100">
        <v>1</v>
      </c>
      <c r="I307" s="100">
        <v>10</v>
      </c>
      <c r="J307" s="100">
        <v>6</v>
      </c>
      <c r="K307" s="106"/>
    </row>
    <row r="308" spans="1:11" x14ac:dyDescent="0.25">
      <c r="A308" s="100">
        <v>2</v>
      </c>
      <c r="B308" s="100">
        <v>3</v>
      </c>
      <c r="C308" s="100">
        <v>3</v>
      </c>
      <c r="D308" s="100">
        <v>3</v>
      </c>
      <c r="E308" s="100">
        <v>2</v>
      </c>
      <c r="F308" s="100">
        <v>2</v>
      </c>
      <c r="G308" s="100">
        <v>1</v>
      </c>
      <c r="H308" s="100">
        <v>0</v>
      </c>
      <c r="I308" s="100">
        <v>11</v>
      </c>
      <c r="J308" s="100">
        <v>5</v>
      </c>
      <c r="K308" s="106"/>
    </row>
    <row r="309" spans="1:11" x14ac:dyDescent="0.25">
      <c r="A309" s="100">
        <v>2</v>
      </c>
      <c r="B309" s="100">
        <v>3</v>
      </c>
      <c r="C309" s="100">
        <v>3</v>
      </c>
      <c r="D309" s="100">
        <v>4</v>
      </c>
      <c r="E309" s="100">
        <v>2</v>
      </c>
      <c r="F309" s="100">
        <v>2</v>
      </c>
      <c r="G309" s="100">
        <v>0</v>
      </c>
      <c r="H309" s="100">
        <v>0</v>
      </c>
      <c r="I309" s="100">
        <v>12</v>
      </c>
      <c r="J309" s="100">
        <v>4</v>
      </c>
      <c r="K309" s="106"/>
    </row>
    <row r="310" spans="1:11" x14ac:dyDescent="0.25">
      <c r="A310" s="100">
        <v>2</v>
      </c>
      <c r="B310" s="100">
        <v>3</v>
      </c>
      <c r="C310" s="100">
        <v>3</v>
      </c>
      <c r="D310" s="100">
        <v>5</v>
      </c>
      <c r="E310" s="100">
        <v>2</v>
      </c>
      <c r="F310" s="100">
        <v>1</v>
      </c>
      <c r="G310" s="100">
        <v>0</v>
      </c>
      <c r="H310" s="100">
        <v>0</v>
      </c>
      <c r="I310" s="100">
        <v>13</v>
      </c>
      <c r="J310" s="100">
        <v>3</v>
      </c>
      <c r="K310" s="106"/>
    </row>
    <row r="311" spans="1:11" x14ac:dyDescent="0.25">
      <c r="A311" s="100">
        <v>2</v>
      </c>
      <c r="B311" s="100">
        <v>3</v>
      </c>
      <c r="C311" s="100">
        <v>3</v>
      </c>
      <c r="D311" s="100">
        <v>6</v>
      </c>
      <c r="E311" s="100">
        <v>1</v>
      </c>
      <c r="F311" s="100">
        <v>1</v>
      </c>
      <c r="G311" s="100">
        <v>0</v>
      </c>
      <c r="H311" s="100">
        <v>0</v>
      </c>
      <c r="I311" s="100">
        <v>14</v>
      </c>
      <c r="J311" s="100">
        <v>2</v>
      </c>
      <c r="K311" s="106"/>
    </row>
    <row r="312" spans="1:11" x14ac:dyDescent="0.25">
      <c r="A312" s="100">
        <v>2</v>
      </c>
      <c r="B312" s="100">
        <v>3</v>
      </c>
      <c r="C312" s="100">
        <v>4</v>
      </c>
      <c r="D312" s="100">
        <v>2</v>
      </c>
      <c r="E312" s="100">
        <v>2</v>
      </c>
      <c r="F312" s="100">
        <v>1</v>
      </c>
      <c r="G312" s="100">
        <v>1</v>
      </c>
      <c r="H312" s="100">
        <v>1</v>
      </c>
      <c r="I312" s="100">
        <v>11</v>
      </c>
      <c r="J312" s="100">
        <v>5</v>
      </c>
      <c r="K312" s="106"/>
    </row>
    <row r="313" spans="1:11" x14ac:dyDescent="0.25">
      <c r="A313" s="100">
        <v>2</v>
      </c>
      <c r="B313" s="100">
        <v>3</v>
      </c>
      <c r="C313" s="100">
        <v>4</v>
      </c>
      <c r="D313" s="100">
        <v>3</v>
      </c>
      <c r="E313" s="100">
        <v>2</v>
      </c>
      <c r="F313" s="100">
        <v>1</v>
      </c>
      <c r="G313" s="100">
        <v>1</v>
      </c>
      <c r="H313" s="100">
        <v>0</v>
      </c>
      <c r="I313" s="100">
        <v>12</v>
      </c>
      <c r="J313" s="100">
        <v>4</v>
      </c>
      <c r="K313" s="106"/>
    </row>
    <row r="314" spans="1:11" x14ac:dyDescent="0.25">
      <c r="A314" s="100">
        <v>2</v>
      </c>
      <c r="B314" s="100">
        <v>3</v>
      </c>
      <c r="C314" s="100">
        <v>4</v>
      </c>
      <c r="D314" s="100">
        <v>4</v>
      </c>
      <c r="E314" s="100">
        <v>2</v>
      </c>
      <c r="F314" s="100">
        <v>1</v>
      </c>
      <c r="G314" s="100">
        <v>0</v>
      </c>
      <c r="H314" s="100">
        <v>0</v>
      </c>
      <c r="I314" s="100">
        <v>13</v>
      </c>
      <c r="J314" s="100">
        <v>3</v>
      </c>
      <c r="K314" s="106"/>
    </row>
    <row r="315" spans="1:11" x14ac:dyDescent="0.25">
      <c r="A315" s="100">
        <v>2</v>
      </c>
      <c r="B315" s="100">
        <v>3</v>
      </c>
      <c r="C315" s="100">
        <v>4</v>
      </c>
      <c r="D315" s="100">
        <v>5</v>
      </c>
      <c r="E315" s="100">
        <v>2</v>
      </c>
      <c r="F315" s="100">
        <v>0</v>
      </c>
      <c r="G315" s="100">
        <v>0</v>
      </c>
      <c r="H315" s="100">
        <v>0</v>
      </c>
      <c r="I315" s="100">
        <v>14</v>
      </c>
      <c r="J315" s="100">
        <v>2</v>
      </c>
      <c r="K315" s="106"/>
    </row>
    <row r="316" spans="1:11" x14ac:dyDescent="0.25">
      <c r="A316" s="100">
        <v>2</v>
      </c>
      <c r="B316" s="100">
        <v>3</v>
      </c>
      <c r="C316" s="100">
        <v>4</v>
      </c>
      <c r="D316" s="100">
        <v>6</v>
      </c>
      <c r="E316" s="100">
        <v>1</v>
      </c>
      <c r="F316" s="100">
        <v>0</v>
      </c>
      <c r="G316" s="100">
        <v>0</v>
      </c>
      <c r="H316" s="100">
        <v>0</v>
      </c>
      <c r="I316" s="100">
        <v>15</v>
      </c>
      <c r="J316" s="100">
        <v>1</v>
      </c>
      <c r="K316" s="106"/>
    </row>
    <row r="317" spans="1:11" x14ac:dyDescent="0.25">
      <c r="A317" s="100">
        <v>2</v>
      </c>
      <c r="B317" s="100">
        <v>3</v>
      </c>
      <c r="C317" s="100">
        <v>5</v>
      </c>
      <c r="D317" s="100">
        <v>2</v>
      </c>
      <c r="E317" s="100">
        <v>1</v>
      </c>
      <c r="F317" s="100">
        <v>1</v>
      </c>
      <c r="G317" s="100">
        <v>1</v>
      </c>
      <c r="H317" s="100">
        <v>1</v>
      </c>
      <c r="I317" s="100">
        <v>12</v>
      </c>
      <c r="J317" s="100">
        <v>4</v>
      </c>
      <c r="K317" s="106"/>
    </row>
    <row r="318" spans="1:11" x14ac:dyDescent="0.25">
      <c r="A318" s="100">
        <v>2</v>
      </c>
      <c r="B318" s="100">
        <v>3</v>
      </c>
      <c r="C318" s="100">
        <v>5</v>
      </c>
      <c r="D318" s="100">
        <v>3</v>
      </c>
      <c r="E318" s="100">
        <v>1</v>
      </c>
      <c r="F318" s="100">
        <v>1</v>
      </c>
      <c r="G318" s="100">
        <v>1</v>
      </c>
      <c r="H318" s="100">
        <v>0</v>
      </c>
      <c r="I318" s="100">
        <v>13</v>
      </c>
      <c r="J318" s="100">
        <v>3</v>
      </c>
      <c r="K318" s="106"/>
    </row>
    <row r="319" spans="1:11" x14ac:dyDescent="0.25">
      <c r="A319" s="100">
        <v>2</v>
      </c>
      <c r="B319" s="100">
        <v>3</v>
      </c>
      <c r="C319" s="100">
        <v>5</v>
      </c>
      <c r="D319" s="100">
        <v>4</v>
      </c>
      <c r="E319" s="100">
        <v>1</v>
      </c>
      <c r="F319" s="100">
        <v>1</v>
      </c>
      <c r="G319" s="100">
        <v>0</v>
      </c>
      <c r="H319" s="100">
        <v>0</v>
      </c>
      <c r="I319" s="100">
        <v>14</v>
      </c>
      <c r="J319" s="100">
        <v>2</v>
      </c>
      <c r="K319" s="106"/>
    </row>
    <row r="320" spans="1:11" x14ac:dyDescent="0.25">
      <c r="A320" s="100">
        <v>2</v>
      </c>
      <c r="B320" s="100">
        <v>3</v>
      </c>
      <c r="C320" s="100">
        <v>5</v>
      </c>
      <c r="D320" s="100">
        <v>5</v>
      </c>
      <c r="E320" s="100">
        <v>1</v>
      </c>
      <c r="F320" s="100">
        <v>0</v>
      </c>
      <c r="G320" s="100">
        <v>0</v>
      </c>
      <c r="H320" s="100">
        <v>0</v>
      </c>
      <c r="I320" s="100">
        <v>15</v>
      </c>
      <c r="J320" s="100">
        <v>1</v>
      </c>
      <c r="K320" s="106"/>
    </row>
    <row r="321" spans="1:11" x14ac:dyDescent="0.25">
      <c r="A321" s="100">
        <v>2</v>
      </c>
      <c r="B321" s="100">
        <v>3</v>
      </c>
      <c r="C321" s="100">
        <v>5</v>
      </c>
      <c r="D321" s="100">
        <v>6</v>
      </c>
      <c r="E321" s="100">
        <v>0</v>
      </c>
      <c r="F321" s="100">
        <v>0</v>
      </c>
      <c r="G321" s="100">
        <v>0</v>
      </c>
      <c r="H321" s="100">
        <v>0</v>
      </c>
      <c r="I321" s="100">
        <v>16</v>
      </c>
      <c r="J321" s="100">
        <v>0</v>
      </c>
      <c r="K321" s="106"/>
    </row>
    <row r="322" spans="1:11" x14ac:dyDescent="0.25">
      <c r="A322" s="100">
        <v>2</v>
      </c>
      <c r="B322" s="100">
        <v>3</v>
      </c>
      <c r="C322" s="100">
        <v>6</v>
      </c>
      <c r="D322" s="100">
        <v>1</v>
      </c>
      <c r="E322" s="100">
        <v>1</v>
      </c>
      <c r="F322" s="100">
        <v>1</v>
      </c>
      <c r="G322" s="100">
        <v>1</v>
      </c>
      <c r="H322" s="100">
        <v>1</v>
      </c>
      <c r="I322" s="100">
        <v>12</v>
      </c>
      <c r="J322" s="100">
        <v>4</v>
      </c>
      <c r="K322" s="106"/>
    </row>
    <row r="323" spans="1:11" x14ac:dyDescent="0.25">
      <c r="A323" s="100">
        <v>2</v>
      </c>
      <c r="B323" s="100">
        <v>3</v>
      </c>
      <c r="C323" s="100">
        <v>6</v>
      </c>
      <c r="D323" s="100">
        <v>2</v>
      </c>
      <c r="E323" s="100">
        <v>1</v>
      </c>
      <c r="F323" s="100">
        <v>1</v>
      </c>
      <c r="G323" s="100">
        <v>1</v>
      </c>
      <c r="H323" s="100">
        <v>0</v>
      </c>
      <c r="I323" s="100">
        <v>13</v>
      </c>
      <c r="J323" s="100">
        <v>3</v>
      </c>
      <c r="K323" s="106"/>
    </row>
    <row r="324" spans="1:11" x14ac:dyDescent="0.25">
      <c r="A324" s="100">
        <v>2</v>
      </c>
      <c r="B324" s="100">
        <v>3</v>
      </c>
      <c r="C324" s="100">
        <v>6</v>
      </c>
      <c r="D324" s="100">
        <v>3</v>
      </c>
      <c r="E324" s="100">
        <v>1</v>
      </c>
      <c r="F324" s="100">
        <v>1</v>
      </c>
      <c r="G324" s="100">
        <v>0</v>
      </c>
      <c r="H324" s="100">
        <v>0</v>
      </c>
      <c r="I324" s="100">
        <v>14</v>
      </c>
      <c r="J324" s="100">
        <v>2</v>
      </c>
      <c r="K324" s="106"/>
    </row>
    <row r="325" spans="1:11" x14ac:dyDescent="0.25">
      <c r="A325" s="100">
        <v>2</v>
      </c>
      <c r="B325" s="100">
        <v>3</v>
      </c>
      <c r="C325" s="100">
        <v>6</v>
      </c>
      <c r="D325" s="100">
        <v>4</v>
      </c>
      <c r="E325" s="100">
        <v>1</v>
      </c>
      <c r="F325" s="100">
        <v>0</v>
      </c>
      <c r="G325" s="100">
        <v>0</v>
      </c>
      <c r="H325" s="100">
        <v>0</v>
      </c>
      <c r="I325" s="100">
        <v>15</v>
      </c>
      <c r="J325" s="100">
        <v>1</v>
      </c>
      <c r="K325" s="106"/>
    </row>
    <row r="326" spans="1:11" x14ac:dyDescent="0.25">
      <c r="A326" s="100">
        <v>2</v>
      </c>
      <c r="B326" s="100">
        <v>3</v>
      </c>
      <c r="C326" s="100">
        <v>6</v>
      </c>
      <c r="D326" s="100">
        <v>5</v>
      </c>
      <c r="E326" s="100">
        <v>0</v>
      </c>
      <c r="F326" s="100">
        <v>0</v>
      </c>
      <c r="G326" s="100">
        <v>0</v>
      </c>
      <c r="H326" s="100">
        <v>0</v>
      </c>
      <c r="I326" s="100">
        <v>16</v>
      </c>
      <c r="J326" s="100">
        <v>0</v>
      </c>
      <c r="K326" s="106"/>
    </row>
    <row r="327" spans="1:11" x14ac:dyDescent="0.25">
      <c r="A327" s="100">
        <v>2</v>
      </c>
      <c r="B327" s="100">
        <v>4</v>
      </c>
      <c r="C327" s="100">
        <v>2</v>
      </c>
      <c r="D327" s="100">
        <v>1</v>
      </c>
      <c r="E327" s="100">
        <v>2</v>
      </c>
      <c r="F327" s="100">
        <v>2</v>
      </c>
      <c r="G327" s="100">
        <v>2</v>
      </c>
      <c r="H327" s="100">
        <v>1</v>
      </c>
      <c r="I327" s="100">
        <v>9</v>
      </c>
      <c r="J327" s="100">
        <v>7</v>
      </c>
      <c r="K327" s="106"/>
    </row>
    <row r="328" spans="1:11" x14ac:dyDescent="0.25">
      <c r="A328" s="100">
        <v>2</v>
      </c>
      <c r="B328" s="100">
        <v>4</v>
      </c>
      <c r="C328" s="100">
        <v>2</v>
      </c>
      <c r="D328" s="100">
        <v>2</v>
      </c>
      <c r="E328" s="100">
        <v>2</v>
      </c>
      <c r="F328" s="100">
        <v>2</v>
      </c>
      <c r="G328" s="100">
        <v>2</v>
      </c>
      <c r="H328" s="100">
        <v>0</v>
      </c>
      <c r="I328" s="100">
        <v>10</v>
      </c>
      <c r="J328" s="100">
        <v>6</v>
      </c>
      <c r="K328" s="106"/>
    </row>
    <row r="329" spans="1:11" x14ac:dyDescent="0.25">
      <c r="A329" s="100">
        <v>2</v>
      </c>
      <c r="B329" s="100">
        <v>4</v>
      </c>
      <c r="C329" s="100">
        <v>2</v>
      </c>
      <c r="D329" s="100">
        <v>3</v>
      </c>
      <c r="E329" s="100">
        <v>2</v>
      </c>
      <c r="F329" s="100">
        <v>2</v>
      </c>
      <c r="G329" s="100">
        <v>1</v>
      </c>
      <c r="H329" s="100">
        <v>0</v>
      </c>
      <c r="I329" s="100">
        <v>11</v>
      </c>
      <c r="J329" s="100">
        <v>5</v>
      </c>
      <c r="K329" s="106"/>
    </row>
    <row r="330" spans="1:11" x14ac:dyDescent="0.25">
      <c r="A330" s="100">
        <v>2</v>
      </c>
      <c r="B330" s="100">
        <v>4</v>
      </c>
      <c r="C330" s="100">
        <v>2</v>
      </c>
      <c r="D330" s="100">
        <v>4</v>
      </c>
      <c r="E330" s="100">
        <v>2</v>
      </c>
      <c r="F330" s="100">
        <v>1</v>
      </c>
      <c r="G330" s="100">
        <v>1</v>
      </c>
      <c r="H330" s="100">
        <v>0</v>
      </c>
      <c r="I330" s="100">
        <v>12</v>
      </c>
      <c r="J330" s="100">
        <v>4</v>
      </c>
      <c r="K330" s="106"/>
    </row>
    <row r="331" spans="1:11" x14ac:dyDescent="0.25">
      <c r="A331" s="100">
        <v>2</v>
      </c>
      <c r="B331" s="100">
        <v>4</v>
      </c>
      <c r="C331" s="100">
        <v>2</v>
      </c>
      <c r="D331" s="100">
        <v>5</v>
      </c>
      <c r="E331" s="100">
        <v>1</v>
      </c>
      <c r="F331" s="100">
        <v>1</v>
      </c>
      <c r="G331" s="100">
        <v>1</v>
      </c>
      <c r="H331" s="100">
        <v>0</v>
      </c>
      <c r="I331" s="100">
        <v>13</v>
      </c>
      <c r="J331" s="100">
        <v>3</v>
      </c>
      <c r="K331" s="106"/>
    </row>
    <row r="332" spans="1:11" x14ac:dyDescent="0.25">
      <c r="A332" s="100">
        <v>2</v>
      </c>
      <c r="B332" s="100">
        <v>4</v>
      </c>
      <c r="C332" s="100">
        <v>3</v>
      </c>
      <c r="D332" s="100">
        <v>1</v>
      </c>
      <c r="E332" s="100">
        <v>2</v>
      </c>
      <c r="F332" s="100">
        <v>2</v>
      </c>
      <c r="G332" s="100">
        <v>1</v>
      </c>
      <c r="H332" s="100">
        <v>1</v>
      </c>
      <c r="I332" s="100">
        <v>10</v>
      </c>
      <c r="J332" s="100">
        <v>6</v>
      </c>
      <c r="K332" s="106"/>
    </row>
    <row r="333" spans="1:11" x14ac:dyDescent="0.25">
      <c r="A333" s="100">
        <v>2</v>
      </c>
      <c r="B333" s="100">
        <v>4</v>
      </c>
      <c r="C333" s="100">
        <v>3</v>
      </c>
      <c r="D333" s="100">
        <v>2</v>
      </c>
      <c r="E333" s="100">
        <v>2</v>
      </c>
      <c r="F333" s="100">
        <v>2</v>
      </c>
      <c r="G333" s="100">
        <v>1</v>
      </c>
      <c r="H333" s="100">
        <v>0</v>
      </c>
      <c r="I333" s="100">
        <v>11</v>
      </c>
      <c r="J333" s="100">
        <v>5</v>
      </c>
      <c r="K333" s="106"/>
    </row>
    <row r="334" spans="1:11" x14ac:dyDescent="0.25">
      <c r="A334" s="100">
        <v>2</v>
      </c>
      <c r="B334" s="100">
        <v>4</v>
      </c>
      <c r="C334" s="100">
        <v>3</v>
      </c>
      <c r="D334" s="100">
        <v>3</v>
      </c>
      <c r="E334" s="100">
        <v>2</v>
      </c>
      <c r="F334" s="100">
        <v>2</v>
      </c>
      <c r="G334" s="100">
        <v>0</v>
      </c>
      <c r="H334" s="100">
        <v>0</v>
      </c>
      <c r="I334" s="100">
        <v>12</v>
      </c>
      <c r="J334" s="100">
        <v>4</v>
      </c>
      <c r="K334" s="106"/>
    </row>
    <row r="335" spans="1:11" x14ac:dyDescent="0.25">
      <c r="A335" s="100">
        <v>2</v>
      </c>
      <c r="B335" s="100">
        <v>4</v>
      </c>
      <c r="C335" s="100">
        <v>3</v>
      </c>
      <c r="D335" s="100">
        <v>4</v>
      </c>
      <c r="E335" s="100">
        <v>2</v>
      </c>
      <c r="F335" s="100">
        <v>1</v>
      </c>
      <c r="G335" s="100">
        <v>0</v>
      </c>
      <c r="H335" s="100">
        <v>0</v>
      </c>
      <c r="I335" s="100">
        <v>13</v>
      </c>
      <c r="J335" s="100">
        <v>3</v>
      </c>
      <c r="K335" s="106"/>
    </row>
    <row r="336" spans="1:11" x14ac:dyDescent="0.25">
      <c r="A336" s="100">
        <v>2</v>
      </c>
      <c r="B336" s="100">
        <v>4</v>
      </c>
      <c r="C336" s="100">
        <v>3</v>
      </c>
      <c r="D336" s="100">
        <v>5</v>
      </c>
      <c r="E336" s="100">
        <v>1</v>
      </c>
      <c r="F336" s="100">
        <v>1</v>
      </c>
      <c r="G336" s="100">
        <v>0</v>
      </c>
      <c r="H336" s="100">
        <v>0</v>
      </c>
      <c r="I336" s="100">
        <v>14</v>
      </c>
      <c r="J336" s="100">
        <v>2</v>
      </c>
      <c r="K336" s="106"/>
    </row>
    <row r="337" spans="1:11" x14ac:dyDescent="0.25">
      <c r="A337" s="100">
        <v>2</v>
      </c>
      <c r="B337" s="100">
        <v>4</v>
      </c>
      <c r="C337" s="100">
        <v>4</v>
      </c>
      <c r="D337" s="100">
        <v>1</v>
      </c>
      <c r="E337" s="100">
        <v>2</v>
      </c>
      <c r="F337" s="100">
        <v>1</v>
      </c>
      <c r="G337" s="100">
        <v>1</v>
      </c>
      <c r="H337" s="100">
        <v>1</v>
      </c>
      <c r="I337" s="100">
        <v>11</v>
      </c>
      <c r="J337" s="100">
        <v>5</v>
      </c>
      <c r="K337" s="106"/>
    </row>
    <row r="338" spans="1:11" x14ac:dyDescent="0.25">
      <c r="A338" s="100">
        <v>2</v>
      </c>
      <c r="B338" s="100">
        <v>4</v>
      </c>
      <c r="C338" s="100">
        <v>4</v>
      </c>
      <c r="D338" s="100">
        <v>2</v>
      </c>
      <c r="E338" s="100">
        <v>2</v>
      </c>
      <c r="F338" s="100">
        <v>1</v>
      </c>
      <c r="G338" s="100">
        <v>1</v>
      </c>
      <c r="H338" s="100">
        <v>0</v>
      </c>
      <c r="I338" s="100">
        <v>12</v>
      </c>
      <c r="J338" s="100">
        <v>4</v>
      </c>
      <c r="K338" s="106"/>
    </row>
    <row r="339" spans="1:11" x14ac:dyDescent="0.25">
      <c r="A339" s="100">
        <v>2</v>
      </c>
      <c r="B339" s="100">
        <v>4</v>
      </c>
      <c r="C339" s="100">
        <v>4</v>
      </c>
      <c r="D339" s="100">
        <v>3</v>
      </c>
      <c r="E339" s="100">
        <v>2</v>
      </c>
      <c r="F339" s="100">
        <v>1</v>
      </c>
      <c r="G339" s="100">
        <v>0</v>
      </c>
      <c r="H339" s="100">
        <v>0</v>
      </c>
      <c r="I339" s="100">
        <v>13</v>
      </c>
      <c r="J339" s="100">
        <v>3</v>
      </c>
      <c r="K339" s="106"/>
    </row>
    <row r="340" spans="1:11" x14ac:dyDescent="0.25">
      <c r="A340" s="100">
        <v>2</v>
      </c>
      <c r="B340" s="100">
        <v>4</v>
      </c>
      <c r="C340" s="100">
        <v>4</v>
      </c>
      <c r="D340" s="100">
        <v>4</v>
      </c>
      <c r="E340" s="100">
        <v>2</v>
      </c>
      <c r="F340" s="100">
        <v>0</v>
      </c>
      <c r="G340" s="100">
        <v>0</v>
      </c>
      <c r="H340" s="100">
        <v>0</v>
      </c>
      <c r="I340" s="100">
        <v>14</v>
      </c>
      <c r="J340" s="100">
        <v>2</v>
      </c>
      <c r="K340" s="106"/>
    </row>
    <row r="341" spans="1:11" x14ac:dyDescent="0.25">
      <c r="A341" s="100">
        <v>2</v>
      </c>
      <c r="B341" s="100">
        <v>4</v>
      </c>
      <c r="C341" s="100">
        <v>4</v>
      </c>
      <c r="D341" s="100">
        <v>5</v>
      </c>
      <c r="E341" s="100">
        <v>1</v>
      </c>
      <c r="F341" s="100">
        <v>0</v>
      </c>
      <c r="G341" s="100">
        <v>0</v>
      </c>
      <c r="H341" s="100">
        <v>0</v>
      </c>
      <c r="I341" s="100">
        <v>15</v>
      </c>
      <c r="J341" s="100">
        <v>1</v>
      </c>
      <c r="K341" s="106"/>
    </row>
    <row r="342" spans="1:11" x14ac:dyDescent="0.25">
      <c r="A342" s="100">
        <v>2</v>
      </c>
      <c r="B342" s="100">
        <v>4</v>
      </c>
      <c r="C342" s="100">
        <v>5</v>
      </c>
      <c r="D342" s="100">
        <v>1</v>
      </c>
      <c r="E342" s="100">
        <v>1</v>
      </c>
      <c r="F342" s="100">
        <v>1</v>
      </c>
      <c r="G342" s="100">
        <v>1</v>
      </c>
      <c r="H342" s="100">
        <v>1</v>
      </c>
      <c r="I342" s="100">
        <v>12</v>
      </c>
      <c r="J342" s="100">
        <v>4</v>
      </c>
      <c r="K342" s="106"/>
    </row>
    <row r="343" spans="1:11" x14ac:dyDescent="0.25">
      <c r="A343" s="100">
        <v>2</v>
      </c>
      <c r="B343" s="100">
        <v>4</v>
      </c>
      <c r="C343" s="100">
        <v>5</v>
      </c>
      <c r="D343" s="100">
        <v>2</v>
      </c>
      <c r="E343" s="100">
        <v>1</v>
      </c>
      <c r="F343" s="100">
        <v>1</v>
      </c>
      <c r="G343" s="100">
        <v>1</v>
      </c>
      <c r="H343" s="100">
        <v>0</v>
      </c>
      <c r="I343" s="100">
        <v>13</v>
      </c>
      <c r="J343" s="100">
        <v>3</v>
      </c>
      <c r="K343" s="106"/>
    </row>
    <row r="344" spans="1:11" x14ac:dyDescent="0.25">
      <c r="A344" s="100">
        <v>2</v>
      </c>
      <c r="B344" s="100">
        <v>4</v>
      </c>
      <c r="C344" s="100">
        <v>5</v>
      </c>
      <c r="D344" s="100">
        <v>3</v>
      </c>
      <c r="E344" s="100">
        <v>1</v>
      </c>
      <c r="F344" s="100">
        <v>1</v>
      </c>
      <c r="G344" s="100">
        <v>0</v>
      </c>
      <c r="H344" s="100">
        <v>0</v>
      </c>
      <c r="I344" s="100">
        <v>14</v>
      </c>
      <c r="J344" s="100">
        <v>2</v>
      </c>
      <c r="K344" s="106"/>
    </row>
    <row r="345" spans="1:11" x14ac:dyDescent="0.25">
      <c r="A345" s="100">
        <v>2</v>
      </c>
      <c r="B345" s="100">
        <v>4</v>
      </c>
      <c r="C345" s="100">
        <v>5</v>
      </c>
      <c r="D345" s="100">
        <v>4</v>
      </c>
      <c r="E345" s="100">
        <v>1</v>
      </c>
      <c r="F345" s="100">
        <v>0</v>
      </c>
      <c r="G345" s="100">
        <v>0</v>
      </c>
      <c r="H345" s="100">
        <v>0</v>
      </c>
      <c r="I345" s="100">
        <v>15</v>
      </c>
      <c r="J345" s="100">
        <v>1</v>
      </c>
      <c r="K345" s="106"/>
    </row>
    <row r="346" spans="1:11" x14ac:dyDescent="0.25">
      <c r="A346" s="100">
        <v>2</v>
      </c>
      <c r="B346" s="100">
        <v>4</v>
      </c>
      <c r="C346" s="100">
        <v>5</v>
      </c>
      <c r="D346" s="100">
        <v>5</v>
      </c>
      <c r="E346" s="100">
        <v>0</v>
      </c>
      <c r="F346" s="100">
        <v>0</v>
      </c>
      <c r="G346" s="100">
        <v>0</v>
      </c>
      <c r="H346" s="100">
        <v>0</v>
      </c>
      <c r="I346" s="100">
        <v>16</v>
      </c>
      <c r="J346" s="100">
        <v>0</v>
      </c>
      <c r="K346" s="106"/>
    </row>
    <row r="347" spans="1:11" x14ac:dyDescent="0.25">
      <c r="A347" s="100">
        <v>2</v>
      </c>
      <c r="B347" s="100">
        <v>4</v>
      </c>
      <c r="C347" s="100">
        <v>6</v>
      </c>
      <c r="D347" s="100">
        <v>0</v>
      </c>
      <c r="E347" s="100">
        <v>1</v>
      </c>
      <c r="F347" s="100">
        <v>1</v>
      </c>
      <c r="G347" s="100">
        <v>1</v>
      </c>
      <c r="H347" s="100">
        <v>1</v>
      </c>
      <c r="I347" s="100">
        <v>12</v>
      </c>
      <c r="J347" s="100">
        <v>4</v>
      </c>
      <c r="K347" s="106"/>
    </row>
    <row r="348" spans="1:11" x14ac:dyDescent="0.25">
      <c r="A348" s="100">
        <v>2</v>
      </c>
      <c r="B348" s="100">
        <v>4</v>
      </c>
      <c r="C348" s="100">
        <v>6</v>
      </c>
      <c r="D348" s="100">
        <v>1</v>
      </c>
      <c r="E348" s="100">
        <v>1</v>
      </c>
      <c r="F348" s="100">
        <v>1</v>
      </c>
      <c r="G348" s="100">
        <v>1</v>
      </c>
      <c r="H348" s="100">
        <v>0</v>
      </c>
      <c r="I348" s="100">
        <v>13</v>
      </c>
      <c r="J348" s="100">
        <v>3</v>
      </c>
      <c r="K348" s="106"/>
    </row>
    <row r="349" spans="1:11" x14ac:dyDescent="0.25">
      <c r="A349" s="100">
        <v>2</v>
      </c>
      <c r="B349" s="100">
        <v>4</v>
      </c>
      <c r="C349" s="100">
        <v>6</v>
      </c>
      <c r="D349" s="100">
        <v>2</v>
      </c>
      <c r="E349" s="100">
        <v>1</v>
      </c>
      <c r="F349" s="100">
        <v>1</v>
      </c>
      <c r="G349" s="100">
        <v>0</v>
      </c>
      <c r="H349" s="100">
        <v>0</v>
      </c>
      <c r="I349" s="100">
        <v>14</v>
      </c>
      <c r="J349" s="100">
        <v>2</v>
      </c>
      <c r="K349" s="106"/>
    </row>
    <row r="350" spans="1:11" x14ac:dyDescent="0.25">
      <c r="A350" s="100">
        <v>2</v>
      </c>
      <c r="B350" s="100">
        <v>4</v>
      </c>
      <c r="C350" s="100">
        <v>6</v>
      </c>
      <c r="D350" s="100">
        <v>3</v>
      </c>
      <c r="E350" s="100">
        <v>1</v>
      </c>
      <c r="F350" s="100">
        <v>0</v>
      </c>
      <c r="G350" s="100">
        <v>0</v>
      </c>
      <c r="H350" s="100">
        <v>0</v>
      </c>
      <c r="I350" s="100">
        <v>15</v>
      </c>
      <c r="J350" s="100">
        <v>1</v>
      </c>
      <c r="K350" s="106"/>
    </row>
    <row r="351" spans="1:11" x14ac:dyDescent="0.25">
      <c r="A351" s="100">
        <v>2</v>
      </c>
      <c r="B351" s="100">
        <v>4</v>
      </c>
      <c r="C351" s="100">
        <v>6</v>
      </c>
      <c r="D351" s="100">
        <v>4</v>
      </c>
      <c r="E351" s="100">
        <v>0</v>
      </c>
      <c r="F351" s="100">
        <v>0</v>
      </c>
      <c r="G351" s="100">
        <v>0</v>
      </c>
      <c r="H351" s="100">
        <v>0</v>
      </c>
      <c r="I351" s="100">
        <v>16</v>
      </c>
      <c r="J351" s="100">
        <v>0</v>
      </c>
      <c r="K351" s="106"/>
    </row>
    <row r="352" spans="1:11" x14ac:dyDescent="0.25">
      <c r="A352" s="100">
        <v>2</v>
      </c>
      <c r="B352" s="100">
        <v>5</v>
      </c>
      <c r="C352" s="100">
        <v>1</v>
      </c>
      <c r="D352" s="100">
        <v>1</v>
      </c>
      <c r="E352" s="100">
        <v>2</v>
      </c>
      <c r="F352" s="100">
        <v>2</v>
      </c>
      <c r="G352" s="100">
        <v>2</v>
      </c>
      <c r="H352" s="100">
        <v>1</v>
      </c>
      <c r="I352" s="100">
        <v>9</v>
      </c>
      <c r="J352" s="100">
        <v>7</v>
      </c>
      <c r="K352" s="106"/>
    </row>
    <row r="353" spans="1:11" x14ac:dyDescent="0.25">
      <c r="A353" s="100">
        <v>2</v>
      </c>
      <c r="B353" s="100">
        <v>5</v>
      </c>
      <c r="C353" s="100">
        <v>1</v>
      </c>
      <c r="D353" s="100">
        <v>2</v>
      </c>
      <c r="E353" s="100">
        <v>2</v>
      </c>
      <c r="F353" s="100">
        <v>2</v>
      </c>
      <c r="G353" s="100">
        <v>2</v>
      </c>
      <c r="H353" s="100">
        <v>0</v>
      </c>
      <c r="I353" s="100">
        <v>10</v>
      </c>
      <c r="J353" s="100">
        <v>6</v>
      </c>
      <c r="K353" s="106"/>
    </row>
    <row r="354" spans="1:11" x14ac:dyDescent="0.25">
      <c r="A354" s="100">
        <v>2</v>
      </c>
      <c r="B354" s="100">
        <v>5</v>
      </c>
      <c r="C354" s="100">
        <v>1</v>
      </c>
      <c r="D354" s="100">
        <v>3</v>
      </c>
      <c r="E354" s="100">
        <v>2</v>
      </c>
      <c r="F354" s="100">
        <v>2</v>
      </c>
      <c r="G354" s="100">
        <v>1</v>
      </c>
      <c r="H354" s="100">
        <v>0</v>
      </c>
      <c r="I354" s="100">
        <v>11</v>
      </c>
      <c r="J354" s="100">
        <v>5</v>
      </c>
      <c r="K354" s="106"/>
    </row>
    <row r="355" spans="1:11" x14ac:dyDescent="0.25">
      <c r="A355" s="100">
        <v>2</v>
      </c>
      <c r="B355" s="100">
        <v>5</v>
      </c>
      <c r="C355" s="100">
        <v>1</v>
      </c>
      <c r="D355" s="100">
        <v>4</v>
      </c>
      <c r="E355" s="100">
        <v>2</v>
      </c>
      <c r="F355" s="100">
        <v>1</v>
      </c>
      <c r="G355" s="100">
        <v>1</v>
      </c>
      <c r="H355" s="100">
        <v>0</v>
      </c>
      <c r="I355" s="100">
        <v>12</v>
      </c>
      <c r="J355" s="100">
        <v>4</v>
      </c>
      <c r="K355" s="106"/>
    </row>
    <row r="356" spans="1:11" x14ac:dyDescent="0.25">
      <c r="A356" s="100">
        <v>2</v>
      </c>
      <c r="B356" s="100">
        <v>5</v>
      </c>
      <c r="C356" s="100">
        <v>1</v>
      </c>
      <c r="D356" s="100">
        <v>5</v>
      </c>
      <c r="E356" s="100">
        <v>1</v>
      </c>
      <c r="F356" s="100">
        <v>1</v>
      </c>
      <c r="G356" s="100">
        <v>1</v>
      </c>
      <c r="H356" s="100">
        <v>0</v>
      </c>
      <c r="I356" s="100">
        <v>13</v>
      </c>
      <c r="J356" s="100">
        <v>3</v>
      </c>
      <c r="K356" s="106"/>
    </row>
    <row r="357" spans="1:11" x14ac:dyDescent="0.25">
      <c r="A357" s="100">
        <v>2</v>
      </c>
      <c r="B357" s="100">
        <v>5</v>
      </c>
      <c r="C357" s="100">
        <v>2</v>
      </c>
      <c r="D357" s="100">
        <v>1</v>
      </c>
      <c r="E357" s="100">
        <v>2</v>
      </c>
      <c r="F357" s="100">
        <v>2</v>
      </c>
      <c r="G357" s="100">
        <v>1</v>
      </c>
      <c r="H357" s="100">
        <v>1</v>
      </c>
      <c r="I357" s="100">
        <v>10</v>
      </c>
      <c r="J357" s="100">
        <v>6</v>
      </c>
      <c r="K357" s="106"/>
    </row>
    <row r="358" spans="1:11" x14ac:dyDescent="0.25">
      <c r="A358" s="100">
        <v>2</v>
      </c>
      <c r="B358" s="100">
        <v>5</v>
      </c>
      <c r="C358" s="100">
        <v>2</v>
      </c>
      <c r="D358" s="100">
        <v>2</v>
      </c>
      <c r="E358" s="100">
        <v>2</v>
      </c>
      <c r="F358" s="100">
        <v>2</v>
      </c>
      <c r="G358" s="100">
        <v>1</v>
      </c>
      <c r="H358" s="100">
        <v>0</v>
      </c>
      <c r="I358" s="100">
        <v>11</v>
      </c>
      <c r="J358" s="100">
        <v>5</v>
      </c>
      <c r="K358" s="106"/>
    </row>
    <row r="359" spans="1:11" x14ac:dyDescent="0.25">
      <c r="A359" s="100">
        <v>2</v>
      </c>
      <c r="B359" s="100">
        <v>5</v>
      </c>
      <c r="C359" s="100">
        <v>2</v>
      </c>
      <c r="D359" s="100">
        <v>3</v>
      </c>
      <c r="E359" s="100">
        <v>2</v>
      </c>
      <c r="F359" s="100">
        <v>2</v>
      </c>
      <c r="G359" s="100">
        <v>0</v>
      </c>
      <c r="H359" s="100">
        <v>0</v>
      </c>
      <c r="I359" s="100">
        <v>12</v>
      </c>
      <c r="J359" s="100">
        <v>4</v>
      </c>
      <c r="K359" s="106"/>
    </row>
    <row r="360" spans="1:11" x14ac:dyDescent="0.25">
      <c r="A360" s="100">
        <v>2</v>
      </c>
      <c r="B360" s="100">
        <v>5</v>
      </c>
      <c r="C360" s="100">
        <v>2</v>
      </c>
      <c r="D360" s="100">
        <v>4</v>
      </c>
      <c r="E360" s="100">
        <v>2</v>
      </c>
      <c r="F360" s="100">
        <v>1</v>
      </c>
      <c r="G360" s="100">
        <v>0</v>
      </c>
      <c r="H360" s="100">
        <v>0</v>
      </c>
      <c r="I360" s="100">
        <v>13</v>
      </c>
      <c r="J360" s="100">
        <v>3</v>
      </c>
      <c r="K360" s="106"/>
    </row>
    <row r="361" spans="1:11" x14ac:dyDescent="0.25">
      <c r="A361" s="100">
        <v>2</v>
      </c>
      <c r="B361" s="100">
        <v>5</v>
      </c>
      <c r="C361" s="100">
        <v>2</v>
      </c>
      <c r="D361" s="100">
        <v>5</v>
      </c>
      <c r="E361" s="100">
        <v>1</v>
      </c>
      <c r="F361" s="100">
        <v>1</v>
      </c>
      <c r="G361" s="100">
        <v>0</v>
      </c>
      <c r="H361" s="100">
        <v>0</v>
      </c>
      <c r="I361" s="100">
        <v>14</v>
      </c>
      <c r="J361" s="100">
        <v>2</v>
      </c>
      <c r="K361" s="106"/>
    </row>
    <row r="362" spans="1:11" x14ac:dyDescent="0.25">
      <c r="A362" s="100">
        <v>2</v>
      </c>
      <c r="B362" s="100">
        <v>5</v>
      </c>
      <c r="C362" s="100">
        <v>3</v>
      </c>
      <c r="D362" s="100">
        <v>1</v>
      </c>
      <c r="E362" s="100">
        <v>2</v>
      </c>
      <c r="F362" s="100">
        <v>1</v>
      </c>
      <c r="G362" s="100">
        <v>1</v>
      </c>
      <c r="H362" s="100">
        <v>1</v>
      </c>
      <c r="I362" s="100">
        <v>11</v>
      </c>
      <c r="J362" s="100">
        <v>5</v>
      </c>
      <c r="K362" s="106"/>
    </row>
    <row r="363" spans="1:11" x14ac:dyDescent="0.25">
      <c r="A363" s="100">
        <v>2</v>
      </c>
      <c r="B363" s="100">
        <v>5</v>
      </c>
      <c r="C363" s="100">
        <v>3</v>
      </c>
      <c r="D363" s="100">
        <v>2</v>
      </c>
      <c r="E363" s="100">
        <v>2</v>
      </c>
      <c r="F363" s="100">
        <v>1</v>
      </c>
      <c r="G363" s="100">
        <v>1</v>
      </c>
      <c r="H363" s="100">
        <v>0</v>
      </c>
      <c r="I363" s="100">
        <v>12</v>
      </c>
      <c r="J363" s="100">
        <v>4</v>
      </c>
      <c r="K363" s="106"/>
    </row>
    <row r="364" spans="1:11" x14ac:dyDescent="0.25">
      <c r="A364" s="100">
        <v>2</v>
      </c>
      <c r="B364" s="100">
        <v>5</v>
      </c>
      <c r="C364" s="100">
        <v>3</v>
      </c>
      <c r="D364" s="100">
        <v>3</v>
      </c>
      <c r="E364" s="100">
        <v>2</v>
      </c>
      <c r="F364" s="100">
        <v>1</v>
      </c>
      <c r="G364" s="100">
        <v>0</v>
      </c>
      <c r="H364" s="100">
        <v>0</v>
      </c>
      <c r="I364" s="100">
        <v>13</v>
      </c>
      <c r="J364" s="100">
        <v>3</v>
      </c>
      <c r="K364" s="106"/>
    </row>
    <row r="365" spans="1:11" x14ac:dyDescent="0.25">
      <c r="A365" s="100">
        <v>2</v>
      </c>
      <c r="B365" s="100">
        <v>5</v>
      </c>
      <c r="C365" s="100">
        <v>3</v>
      </c>
      <c r="D365" s="100">
        <v>4</v>
      </c>
      <c r="E365" s="100">
        <v>2</v>
      </c>
      <c r="F365" s="100">
        <v>0</v>
      </c>
      <c r="G365" s="100">
        <v>0</v>
      </c>
      <c r="H365" s="100">
        <v>0</v>
      </c>
      <c r="I365" s="100">
        <v>14</v>
      </c>
      <c r="J365" s="100">
        <v>2</v>
      </c>
      <c r="K365" s="106"/>
    </row>
    <row r="366" spans="1:11" x14ac:dyDescent="0.25">
      <c r="A366" s="100">
        <v>2</v>
      </c>
      <c r="B366" s="100">
        <v>5</v>
      </c>
      <c r="C366" s="100">
        <v>3</v>
      </c>
      <c r="D366" s="100">
        <v>5</v>
      </c>
      <c r="E366" s="100">
        <v>1</v>
      </c>
      <c r="F366" s="100">
        <v>0</v>
      </c>
      <c r="G366" s="100">
        <v>0</v>
      </c>
      <c r="H366" s="100">
        <v>0</v>
      </c>
      <c r="I366" s="100">
        <v>15</v>
      </c>
      <c r="J366" s="100">
        <v>1</v>
      </c>
      <c r="K366" s="106"/>
    </row>
    <row r="367" spans="1:11" x14ac:dyDescent="0.25">
      <c r="A367" s="100">
        <v>2</v>
      </c>
      <c r="B367" s="100">
        <v>5</v>
      </c>
      <c r="C367" s="100">
        <v>4</v>
      </c>
      <c r="D367" s="100">
        <v>1</v>
      </c>
      <c r="E367" s="100">
        <v>1</v>
      </c>
      <c r="F367" s="100">
        <v>1</v>
      </c>
      <c r="G367" s="100">
        <v>1</v>
      </c>
      <c r="H367" s="100">
        <v>1</v>
      </c>
      <c r="I367" s="100">
        <v>12</v>
      </c>
      <c r="J367" s="100">
        <v>4</v>
      </c>
      <c r="K367" s="106"/>
    </row>
    <row r="368" spans="1:11" x14ac:dyDescent="0.25">
      <c r="A368" s="100">
        <v>2</v>
      </c>
      <c r="B368" s="100">
        <v>5</v>
      </c>
      <c r="C368" s="100">
        <v>4</v>
      </c>
      <c r="D368" s="100">
        <v>2</v>
      </c>
      <c r="E368" s="100">
        <v>1</v>
      </c>
      <c r="F368" s="100">
        <v>1</v>
      </c>
      <c r="G368" s="100">
        <v>1</v>
      </c>
      <c r="H368" s="100">
        <v>0</v>
      </c>
      <c r="I368" s="100">
        <v>13</v>
      </c>
      <c r="J368" s="100">
        <v>3</v>
      </c>
      <c r="K368" s="106"/>
    </row>
    <row r="369" spans="1:11" x14ac:dyDescent="0.25">
      <c r="A369" s="100">
        <v>2</v>
      </c>
      <c r="B369" s="100">
        <v>5</v>
      </c>
      <c r="C369" s="100">
        <v>4</v>
      </c>
      <c r="D369" s="100">
        <v>3</v>
      </c>
      <c r="E369" s="100">
        <v>1</v>
      </c>
      <c r="F369" s="100">
        <v>1</v>
      </c>
      <c r="G369" s="100">
        <v>0</v>
      </c>
      <c r="H369" s="100">
        <v>0</v>
      </c>
      <c r="I369" s="100">
        <v>14</v>
      </c>
      <c r="J369" s="100">
        <v>2</v>
      </c>
      <c r="K369" s="106"/>
    </row>
    <row r="370" spans="1:11" x14ac:dyDescent="0.25">
      <c r="A370" s="100">
        <v>2</v>
      </c>
      <c r="B370" s="100">
        <v>5</v>
      </c>
      <c r="C370" s="100">
        <v>4</v>
      </c>
      <c r="D370" s="100">
        <v>4</v>
      </c>
      <c r="E370" s="100">
        <v>1</v>
      </c>
      <c r="F370" s="100">
        <v>0</v>
      </c>
      <c r="G370" s="100">
        <v>0</v>
      </c>
      <c r="H370" s="100">
        <v>0</v>
      </c>
      <c r="I370" s="100">
        <v>15</v>
      </c>
      <c r="J370" s="100">
        <v>1</v>
      </c>
      <c r="K370" s="106"/>
    </row>
    <row r="371" spans="1:11" x14ac:dyDescent="0.25">
      <c r="A371" s="100">
        <v>2</v>
      </c>
      <c r="B371" s="100">
        <v>5</v>
      </c>
      <c r="C371" s="100">
        <v>4</v>
      </c>
      <c r="D371" s="100">
        <v>5</v>
      </c>
      <c r="E371" s="100">
        <v>0</v>
      </c>
      <c r="F371" s="100">
        <v>0</v>
      </c>
      <c r="G371" s="100">
        <v>0</v>
      </c>
      <c r="H371" s="100">
        <v>0</v>
      </c>
      <c r="I371" s="100">
        <v>16</v>
      </c>
      <c r="J371" s="100">
        <v>0</v>
      </c>
      <c r="K371" s="106"/>
    </row>
    <row r="372" spans="1:11" x14ac:dyDescent="0.25">
      <c r="A372" s="100">
        <v>2</v>
      </c>
      <c r="B372" s="100">
        <v>5</v>
      </c>
      <c r="C372" s="100">
        <v>5</v>
      </c>
      <c r="D372" s="100">
        <v>0</v>
      </c>
      <c r="E372" s="100">
        <v>1</v>
      </c>
      <c r="F372" s="100">
        <v>1</v>
      </c>
      <c r="G372" s="100">
        <v>1</v>
      </c>
      <c r="H372" s="100">
        <v>1</v>
      </c>
      <c r="I372" s="100">
        <v>12</v>
      </c>
      <c r="J372" s="100">
        <v>4</v>
      </c>
      <c r="K372" s="106"/>
    </row>
    <row r="373" spans="1:11" x14ac:dyDescent="0.25">
      <c r="A373" s="100">
        <v>2</v>
      </c>
      <c r="B373" s="100">
        <v>5</v>
      </c>
      <c r="C373" s="100">
        <v>5</v>
      </c>
      <c r="D373" s="100">
        <v>1</v>
      </c>
      <c r="E373" s="100">
        <v>1</v>
      </c>
      <c r="F373" s="100">
        <v>1</v>
      </c>
      <c r="G373" s="100">
        <v>1</v>
      </c>
      <c r="H373" s="100">
        <v>0</v>
      </c>
      <c r="I373" s="100">
        <v>13</v>
      </c>
      <c r="J373" s="100">
        <v>3</v>
      </c>
      <c r="K373" s="106"/>
    </row>
    <row r="374" spans="1:11" x14ac:dyDescent="0.25">
      <c r="A374" s="100">
        <v>2</v>
      </c>
      <c r="B374" s="100">
        <v>5</v>
      </c>
      <c r="C374" s="100">
        <v>5</v>
      </c>
      <c r="D374" s="100">
        <v>2</v>
      </c>
      <c r="E374" s="100">
        <v>1</v>
      </c>
      <c r="F374" s="100">
        <v>1</v>
      </c>
      <c r="G374" s="100">
        <v>0</v>
      </c>
      <c r="H374" s="100">
        <v>0</v>
      </c>
      <c r="I374" s="100">
        <v>14</v>
      </c>
      <c r="J374" s="100">
        <v>2</v>
      </c>
      <c r="K374" s="106"/>
    </row>
    <row r="375" spans="1:11" x14ac:dyDescent="0.25">
      <c r="A375" s="100">
        <v>2</v>
      </c>
      <c r="B375" s="100">
        <v>5</v>
      </c>
      <c r="C375" s="100">
        <v>5</v>
      </c>
      <c r="D375" s="100">
        <v>3</v>
      </c>
      <c r="E375" s="100">
        <v>1</v>
      </c>
      <c r="F375" s="100">
        <v>0</v>
      </c>
      <c r="G375" s="100">
        <v>0</v>
      </c>
      <c r="H375" s="100">
        <v>0</v>
      </c>
      <c r="I375" s="100">
        <v>15</v>
      </c>
      <c r="J375" s="100">
        <v>1</v>
      </c>
      <c r="K375" s="106"/>
    </row>
    <row r="376" spans="1:11" x14ac:dyDescent="0.25">
      <c r="A376" s="100">
        <v>2</v>
      </c>
      <c r="B376" s="100">
        <v>5</v>
      </c>
      <c r="C376" s="100">
        <v>5</v>
      </c>
      <c r="D376" s="100">
        <v>4</v>
      </c>
      <c r="E376" s="100">
        <v>0</v>
      </c>
      <c r="F376" s="100">
        <v>0</v>
      </c>
      <c r="G376" s="100">
        <v>0</v>
      </c>
      <c r="H376" s="100">
        <v>0</v>
      </c>
      <c r="I376" s="100">
        <v>16</v>
      </c>
      <c r="J376" s="100">
        <v>0</v>
      </c>
      <c r="K376" s="106"/>
    </row>
    <row r="377" spans="1:11" x14ac:dyDescent="0.25">
      <c r="A377" s="100">
        <v>3</v>
      </c>
      <c r="B377" s="100">
        <v>1</v>
      </c>
      <c r="C377" s="100">
        <v>1</v>
      </c>
      <c r="D377" s="100">
        <v>2</v>
      </c>
      <c r="E377" s="100">
        <v>3</v>
      </c>
      <c r="F377" s="100">
        <v>3</v>
      </c>
      <c r="G377" s="100">
        <v>2</v>
      </c>
      <c r="H377" s="100">
        <v>1</v>
      </c>
      <c r="I377" s="100">
        <v>7</v>
      </c>
      <c r="J377" s="100">
        <v>9</v>
      </c>
      <c r="K377" s="106"/>
    </row>
    <row r="378" spans="1:11" x14ac:dyDescent="0.25">
      <c r="A378" s="100">
        <v>3</v>
      </c>
      <c r="B378" s="100">
        <v>1</v>
      </c>
      <c r="C378" s="100">
        <v>1</v>
      </c>
      <c r="D378" s="100">
        <v>3</v>
      </c>
      <c r="E378" s="100">
        <v>3</v>
      </c>
      <c r="F378" s="100">
        <v>3</v>
      </c>
      <c r="G378" s="100">
        <v>2</v>
      </c>
      <c r="H378" s="100">
        <v>0</v>
      </c>
      <c r="I378" s="100">
        <v>8</v>
      </c>
      <c r="J378" s="100">
        <v>8</v>
      </c>
      <c r="K378" s="106"/>
    </row>
    <row r="379" spans="1:11" x14ac:dyDescent="0.25">
      <c r="A379" s="100">
        <v>3</v>
      </c>
      <c r="B379" s="100">
        <v>1</v>
      </c>
      <c r="C379" s="100">
        <v>1</v>
      </c>
      <c r="D379" s="100">
        <v>4</v>
      </c>
      <c r="E379" s="100">
        <v>3</v>
      </c>
      <c r="F379" s="100">
        <v>3</v>
      </c>
      <c r="G379" s="100">
        <v>1</v>
      </c>
      <c r="H379" s="100">
        <v>0</v>
      </c>
      <c r="I379" s="100">
        <v>9</v>
      </c>
      <c r="J379" s="100">
        <v>7</v>
      </c>
      <c r="K379" s="106"/>
    </row>
    <row r="380" spans="1:11" x14ac:dyDescent="0.25">
      <c r="A380" s="100">
        <v>3</v>
      </c>
      <c r="B380" s="100">
        <v>1</v>
      </c>
      <c r="C380" s="100">
        <v>1</v>
      </c>
      <c r="D380" s="100">
        <v>5</v>
      </c>
      <c r="E380" s="100">
        <v>3</v>
      </c>
      <c r="F380" s="100">
        <v>2</v>
      </c>
      <c r="G380" s="100">
        <v>1</v>
      </c>
      <c r="H380" s="100">
        <v>0</v>
      </c>
      <c r="I380" s="100">
        <v>10</v>
      </c>
      <c r="J380" s="100">
        <v>6</v>
      </c>
      <c r="K380" s="106"/>
    </row>
    <row r="381" spans="1:11" x14ac:dyDescent="0.25">
      <c r="A381" s="100">
        <v>3</v>
      </c>
      <c r="B381" s="100">
        <v>1</v>
      </c>
      <c r="C381" s="100">
        <v>1</v>
      </c>
      <c r="D381" s="100">
        <v>6</v>
      </c>
      <c r="E381" s="100">
        <v>2</v>
      </c>
      <c r="F381" s="100">
        <v>2</v>
      </c>
      <c r="G381" s="100">
        <v>1</v>
      </c>
      <c r="H381" s="100">
        <v>0</v>
      </c>
      <c r="I381" s="100">
        <v>11</v>
      </c>
      <c r="J381" s="100">
        <v>5</v>
      </c>
      <c r="K381" s="106"/>
    </row>
    <row r="382" spans="1:11" x14ac:dyDescent="0.25">
      <c r="A382" s="100">
        <v>3</v>
      </c>
      <c r="B382" s="100">
        <v>1</v>
      </c>
      <c r="C382" s="100">
        <v>2</v>
      </c>
      <c r="D382" s="100">
        <v>2</v>
      </c>
      <c r="E382" s="100">
        <v>3</v>
      </c>
      <c r="F382" s="100">
        <v>3</v>
      </c>
      <c r="G382" s="100">
        <v>1</v>
      </c>
      <c r="H382" s="100">
        <v>1</v>
      </c>
      <c r="I382" s="100">
        <v>8</v>
      </c>
      <c r="J382" s="100">
        <v>8</v>
      </c>
      <c r="K382" s="106"/>
    </row>
    <row r="383" spans="1:11" x14ac:dyDescent="0.25">
      <c r="A383" s="100">
        <v>3</v>
      </c>
      <c r="B383" s="100">
        <v>1</v>
      </c>
      <c r="C383" s="100">
        <v>2</v>
      </c>
      <c r="D383" s="100">
        <v>3</v>
      </c>
      <c r="E383" s="100">
        <v>3</v>
      </c>
      <c r="F383" s="100">
        <v>3</v>
      </c>
      <c r="G383" s="100">
        <v>1</v>
      </c>
      <c r="H383" s="100">
        <v>0</v>
      </c>
      <c r="I383" s="100">
        <v>9</v>
      </c>
      <c r="J383" s="100">
        <v>7</v>
      </c>
      <c r="K383" s="106"/>
    </row>
    <row r="384" spans="1:11" x14ac:dyDescent="0.25">
      <c r="A384" s="100">
        <v>3</v>
      </c>
      <c r="B384" s="100">
        <v>1</v>
      </c>
      <c r="C384" s="100">
        <v>2</v>
      </c>
      <c r="D384" s="100">
        <v>4</v>
      </c>
      <c r="E384" s="100">
        <v>3</v>
      </c>
      <c r="F384" s="100">
        <v>3</v>
      </c>
      <c r="G384" s="100">
        <v>0</v>
      </c>
      <c r="H384" s="100">
        <v>0</v>
      </c>
      <c r="I384" s="100">
        <v>10</v>
      </c>
      <c r="J384" s="100">
        <v>6</v>
      </c>
      <c r="K384" s="106"/>
    </row>
    <row r="385" spans="1:11" x14ac:dyDescent="0.25">
      <c r="A385" s="100">
        <v>3</v>
      </c>
      <c r="B385" s="100">
        <v>1</v>
      </c>
      <c r="C385" s="100">
        <v>2</v>
      </c>
      <c r="D385" s="100">
        <v>5</v>
      </c>
      <c r="E385" s="100">
        <v>3</v>
      </c>
      <c r="F385" s="100">
        <v>2</v>
      </c>
      <c r="G385" s="100">
        <v>0</v>
      </c>
      <c r="H385" s="100">
        <v>0</v>
      </c>
      <c r="I385" s="100">
        <v>11</v>
      </c>
      <c r="J385" s="100">
        <v>5</v>
      </c>
      <c r="K385" s="106"/>
    </row>
    <row r="386" spans="1:11" x14ac:dyDescent="0.25">
      <c r="A386" s="100">
        <v>3</v>
      </c>
      <c r="B386" s="100">
        <v>1</v>
      </c>
      <c r="C386" s="100">
        <v>2</v>
      </c>
      <c r="D386" s="100">
        <v>6</v>
      </c>
      <c r="E386" s="100">
        <v>2</v>
      </c>
      <c r="F386" s="100">
        <v>2</v>
      </c>
      <c r="G386" s="100">
        <v>0</v>
      </c>
      <c r="H386" s="100">
        <v>0</v>
      </c>
      <c r="I386" s="100">
        <v>12</v>
      </c>
      <c r="J386" s="100">
        <v>4</v>
      </c>
      <c r="K386" s="106"/>
    </row>
    <row r="387" spans="1:11" x14ac:dyDescent="0.25">
      <c r="A387" s="100">
        <v>3</v>
      </c>
      <c r="B387" s="100">
        <v>1</v>
      </c>
      <c r="C387" s="100">
        <v>3</v>
      </c>
      <c r="D387" s="100">
        <v>2</v>
      </c>
      <c r="E387" s="100">
        <v>3</v>
      </c>
      <c r="F387" s="100">
        <v>2</v>
      </c>
      <c r="G387" s="100">
        <v>1</v>
      </c>
      <c r="H387" s="100">
        <v>1</v>
      </c>
      <c r="I387" s="100">
        <v>9</v>
      </c>
      <c r="J387" s="100">
        <v>7</v>
      </c>
      <c r="K387" s="106"/>
    </row>
    <row r="388" spans="1:11" x14ac:dyDescent="0.25">
      <c r="A388" s="100">
        <v>3</v>
      </c>
      <c r="B388" s="100">
        <v>1</v>
      </c>
      <c r="C388" s="100">
        <v>3</v>
      </c>
      <c r="D388" s="100">
        <v>3</v>
      </c>
      <c r="E388" s="100">
        <v>3</v>
      </c>
      <c r="F388" s="100">
        <v>2</v>
      </c>
      <c r="G388" s="100">
        <v>1</v>
      </c>
      <c r="H388" s="100">
        <v>0</v>
      </c>
      <c r="I388" s="100">
        <v>10</v>
      </c>
      <c r="J388" s="100">
        <v>6</v>
      </c>
      <c r="K388" s="106"/>
    </row>
    <row r="389" spans="1:11" x14ac:dyDescent="0.25">
      <c r="A389" s="100">
        <v>3</v>
      </c>
      <c r="B389" s="100">
        <v>1</v>
      </c>
      <c r="C389" s="100">
        <v>3</v>
      </c>
      <c r="D389" s="100">
        <v>4</v>
      </c>
      <c r="E389" s="100">
        <v>3</v>
      </c>
      <c r="F389" s="100">
        <v>2</v>
      </c>
      <c r="G389" s="100">
        <v>0</v>
      </c>
      <c r="H389" s="100">
        <v>0</v>
      </c>
      <c r="I389" s="100">
        <v>11</v>
      </c>
      <c r="J389" s="100">
        <v>5</v>
      </c>
      <c r="K389" s="106"/>
    </row>
    <row r="390" spans="1:11" x14ac:dyDescent="0.25">
      <c r="A390" s="100">
        <v>3</v>
      </c>
      <c r="B390" s="100">
        <v>1</v>
      </c>
      <c r="C390" s="100">
        <v>3</v>
      </c>
      <c r="D390" s="100">
        <v>5</v>
      </c>
      <c r="E390" s="100">
        <v>3</v>
      </c>
      <c r="F390" s="100">
        <v>1</v>
      </c>
      <c r="G390" s="100">
        <v>0</v>
      </c>
      <c r="H390" s="100">
        <v>0</v>
      </c>
      <c r="I390" s="100">
        <v>12</v>
      </c>
      <c r="J390" s="100">
        <v>4</v>
      </c>
      <c r="K390" s="106"/>
    </row>
    <row r="391" spans="1:11" x14ac:dyDescent="0.25">
      <c r="A391" s="100">
        <v>3</v>
      </c>
      <c r="B391" s="100">
        <v>1</v>
      </c>
      <c r="C391" s="100">
        <v>3</v>
      </c>
      <c r="D391" s="100">
        <v>6</v>
      </c>
      <c r="E391" s="100">
        <v>2</v>
      </c>
      <c r="F391" s="100">
        <v>1</v>
      </c>
      <c r="G391" s="100">
        <v>0</v>
      </c>
      <c r="H391" s="100">
        <v>0</v>
      </c>
      <c r="I391" s="100">
        <v>13</v>
      </c>
      <c r="J391" s="100">
        <v>3</v>
      </c>
      <c r="K391" s="106"/>
    </row>
    <row r="392" spans="1:11" x14ac:dyDescent="0.25">
      <c r="A392" s="100">
        <v>3</v>
      </c>
      <c r="B392" s="100">
        <v>1</v>
      </c>
      <c r="C392" s="100">
        <v>4</v>
      </c>
      <c r="D392" s="100">
        <v>2</v>
      </c>
      <c r="E392" s="100">
        <v>2</v>
      </c>
      <c r="F392" s="100">
        <v>2</v>
      </c>
      <c r="G392" s="100">
        <v>1</v>
      </c>
      <c r="H392" s="100">
        <v>1</v>
      </c>
      <c r="I392" s="100">
        <v>10</v>
      </c>
      <c r="J392" s="100">
        <v>6</v>
      </c>
      <c r="K392" s="106"/>
    </row>
    <row r="393" spans="1:11" x14ac:dyDescent="0.25">
      <c r="A393" s="100">
        <v>3</v>
      </c>
      <c r="B393" s="100">
        <v>1</v>
      </c>
      <c r="C393" s="100">
        <v>4</v>
      </c>
      <c r="D393" s="100">
        <v>3</v>
      </c>
      <c r="E393" s="100">
        <v>2</v>
      </c>
      <c r="F393" s="100">
        <v>2</v>
      </c>
      <c r="G393" s="100">
        <v>1</v>
      </c>
      <c r="H393" s="100">
        <v>0</v>
      </c>
      <c r="I393" s="100">
        <v>11</v>
      </c>
      <c r="J393" s="100">
        <v>5</v>
      </c>
      <c r="K393" s="106"/>
    </row>
    <row r="394" spans="1:11" x14ac:dyDescent="0.25">
      <c r="A394" s="100">
        <v>3</v>
      </c>
      <c r="B394" s="100">
        <v>1</v>
      </c>
      <c r="C394" s="100">
        <v>4</v>
      </c>
      <c r="D394" s="100">
        <v>4</v>
      </c>
      <c r="E394" s="100">
        <v>2</v>
      </c>
      <c r="F394" s="100">
        <v>2</v>
      </c>
      <c r="G394" s="100">
        <v>0</v>
      </c>
      <c r="H394" s="100">
        <v>0</v>
      </c>
      <c r="I394" s="100">
        <v>12</v>
      </c>
      <c r="J394" s="100">
        <v>4</v>
      </c>
      <c r="K394" s="106"/>
    </row>
    <row r="395" spans="1:11" x14ac:dyDescent="0.25">
      <c r="A395" s="100">
        <v>3</v>
      </c>
      <c r="B395" s="100">
        <v>1</v>
      </c>
      <c r="C395" s="100">
        <v>4</v>
      </c>
      <c r="D395" s="100">
        <v>5</v>
      </c>
      <c r="E395" s="100">
        <v>2</v>
      </c>
      <c r="F395" s="100">
        <v>1</v>
      </c>
      <c r="G395" s="100">
        <v>0</v>
      </c>
      <c r="H395" s="100">
        <v>0</v>
      </c>
      <c r="I395" s="100">
        <v>13</v>
      </c>
      <c r="J395" s="100">
        <v>3</v>
      </c>
      <c r="K395" s="106"/>
    </row>
    <row r="396" spans="1:11" x14ac:dyDescent="0.25">
      <c r="A396" s="100">
        <v>3</v>
      </c>
      <c r="B396" s="100">
        <v>1</v>
      </c>
      <c r="C396" s="100">
        <v>4</v>
      </c>
      <c r="D396" s="100">
        <v>6</v>
      </c>
      <c r="E396" s="100">
        <v>1</v>
      </c>
      <c r="F396" s="100">
        <v>1</v>
      </c>
      <c r="G396" s="100">
        <v>0</v>
      </c>
      <c r="H396" s="100">
        <v>0</v>
      </c>
      <c r="I396" s="100">
        <v>14</v>
      </c>
      <c r="J396" s="100">
        <v>2</v>
      </c>
      <c r="K396" s="106"/>
    </row>
    <row r="397" spans="1:11" x14ac:dyDescent="0.25">
      <c r="A397" s="100">
        <v>3</v>
      </c>
      <c r="B397" s="100">
        <v>1</v>
      </c>
      <c r="C397" s="100">
        <v>5</v>
      </c>
      <c r="D397" s="100">
        <v>1</v>
      </c>
      <c r="E397" s="100">
        <v>2</v>
      </c>
      <c r="F397" s="100">
        <v>2</v>
      </c>
      <c r="G397" s="100">
        <v>1</v>
      </c>
      <c r="H397" s="100">
        <v>1</v>
      </c>
      <c r="I397" s="100">
        <v>10</v>
      </c>
      <c r="J397" s="100">
        <v>6</v>
      </c>
      <c r="K397" s="106"/>
    </row>
    <row r="398" spans="1:11" x14ac:dyDescent="0.25">
      <c r="A398" s="100">
        <v>3</v>
      </c>
      <c r="B398" s="100">
        <v>1</v>
      </c>
      <c r="C398" s="100">
        <v>5</v>
      </c>
      <c r="D398" s="100">
        <v>2</v>
      </c>
      <c r="E398" s="100">
        <v>2</v>
      </c>
      <c r="F398" s="100">
        <v>2</v>
      </c>
      <c r="G398" s="100">
        <v>1</v>
      </c>
      <c r="H398" s="100">
        <v>0</v>
      </c>
      <c r="I398" s="100">
        <v>11</v>
      </c>
      <c r="J398" s="100">
        <v>5</v>
      </c>
      <c r="K398" s="106"/>
    </row>
    <row r="399" spans="1:11" x14ac:dyDescent="0.25">
      <c r="A399" s="100">
        <v>3</v>
      </c>
      <c r="B399" s="100">
        <v>1</v>
      </c>
      <c r="C399" s="100">
        <v>5</v>
      </c>
      <c r="D399" s="100">
        <v>3</v>
      </c>
      <c r="E399" s="100">
        <v>2</v>
      </c>
      <c r="F399" s="100">
        <v>2</v>
      </c>
      <c r="G399" s="100">
        <v>0</v>
      </c>
      <c r="H399" s="100">
        <v>0</v>
      </c>
      <c r="I399" s="100">
        <v>12</v>
      </c>
      <c r="J399" s="100">
        <v>4</v>
      </c>
      <c r="K399" s="106"/>
    </row>
    <row r="400" spans="1:11" x14ac:dyDescent="0.25">
      <c r="A400" s="100">
        <v>3</v>
      </c>
      <c r="B400" s="100">
        <v>1</v>
      </c>
      <c r="C400" s="100">
        <v>5</v>
      </c>
      <c r="D400" s="100">
        <v>4</v>
      </c>
      <c r="E400" s="100">
        <v>2</v>
      </c>
      <c r="F400" s="100">
        <v>1</v>
      </c>
      <c r="G400" s="100">
        <v>0</v>
      </c>
      <c r="H400" s="100">
        <v>0</v>
      </c>
      <c r="I400" s="100">
        <v>13</v>
      </c>
      <c r="J400" s="100">
        <v>3</v>
      </c>
      <c r="K400" s="106"/>
    </row>
    <row r="401" spans="1:11" x14ac:dyDescent="0.25">
      <c r="A401" s="100">
        <v>3</v>
      </c>
      <c r="B401" s="100">
        <v>1</v>
      </c>
      <c r="C401" s="100">
        <v>5</v>
      </c>
      <c r="D401" s="100">
        <v>5</v>
      </c>
      <c r="E401" s="100">
        <v>1</v>
      </c>
      <c r="F401" s="100">
        <v>1</v>
      </c>
      <c r="G401" s="100">
        <v>0</v>
      </c>
      <c r="H401" s="100">
        <v>0</v>
      </c>
      <c r="I401" s="100">
        <v>14</v>
      </c>
      <c r="J401" s="100">
        <v>2</v>
      </c>
      <c r="K401" s="106"/>
    </row>
    <row r="402" spans="1:11" x14ac:dyDescent="0.25">
      <c r="A402" s="100">
        <v>3</v>
      </c>
      <c r="B402" s="100">
        <v>2</v>
      </c>
      <c r="C402" s="100">
        <v>1</v>
      </c>
      <c r="D402" s="100">
        <v>2</v>
      </c>
      <c r="E402" s="100">
        <v>3</v>
      </c>
      <c r="F402" s="100">
        <v>2</v>
      </c>
      <c r="G402" s="100">
        <v>2</v>
      </c>
      <c r="H402" s="100">
        <v>1</v>
      </c>
      <c r="I402" s="100">
        <v>8</v>
      </c>
      <c r="J402" s="100">
        <v>8</v>
      </c>
      <c r="K402" s="106"/>
    </row>
    <row r="403" spans="1:11" x14ac:dyDescent="0.25">
      <c r="A403" s="100">
        <v>3</v>
      </c>
      <c r="B403" s="100">
        <v>2</v>
      </c>
      <c r="C403" s="100">
        <v>1</v>
      </c>
      <c r="D403" s="100">
        <v>3</v>
      </c>
      <c r="E403" s="100">
        <v>3</v>
      </c>
      <c r="F403" s="100">
        <v>2</v>
      </c>
      <c r="G403" s="100">
        <v>2</v>
      </c>
      <c r="H403" s="100">
        <v>0</v>
      </c>
      <c r="I403" s="100">
        <v>9</v>
      </c>
      <c r="J403" s="100">
        <v>7</v>
      </c>
      <c r="K403" s="106"/>
    </row>
    <row r="404" spans="1:11" x14ac:dyDescent="0.25">
      <c r="A404" s="100">
        <v>3</v>
      </c>
      <c r="B404" s="100">
        <v>2</v>
      </c>
      <c r="C404" s="100">
        <v>1</v>
      </c>
      <c r="D404" s="100">
        <v>4</v>
      </c>
      <c r="E404" s="100">
        <v>3</v>
      </c>
      <c r="F404" s="100">
        <v>2</v>
      </c>
      <c r="G404" s="100">
        <v>1</v>
      </c>
      <c r="H404" s="100">
        <v>0</v>
      </c>
      <c r="I404" s="100">
        <v>10</v>
      </c>
      <c r="J404" s="100">
        <v>6</v>
      </c>
      <c r="K404" s="106"/>
    </row>
    <row r="405" spans="1:11" x14ac:dyDescent="0.25">
      <c r="A405" s="100">
        <v>3</v>
      </c>
      <c r="B405" s="100">
        <v>2</v>
      </c>
      <c r="C405" s="100">
        <v>1</v>
      </c>
      <c r="D405" s="100">
        <v>5</v>
      </c>
      <c r="E405" s="100">
        <v>3</v>
      </c>
      <c r="F405" s="100">
        <v>1</v>
      </c>
      <c r="G405" s="100">
        <v>1</v>
      </c>
      <c r="H405" s="100">
        <v>0</v>
      </c>
      <c r="I405" s="100">
        <v>11</v>
      </c>
      <c r="J405" s="100">
        <v>5</v>
      </c>
      <c r="K405" s="106"/>
    </row>
    <row r="406" spans="1:11" x14ac:dyDescent="0.25">
      <c r="A406" s="100">
        <v>3</v>
      </c>
      <c r="B406" s="100">
        <v>2</v>
      </c>
      <c r="C406" s="100">
        <v>1</v>
      </c>
      <c r="D406" s="100">
        <v>6</v>
      </c>
      <c r="E406" s="100">
        <v>2</v>
      </c>
      <c r="F406" s="100">
        <v>1</v>
      </c>
      <c r="G406" s="100">
        <v>1</v>
      </c>
      <c r="H406" s="100">
        <v>0</v>
      </c>
      <c r="I406" s="100">
        <v>12</v>
      </c>
      <c r="J406" s="100">
        <v>4</v>
      </c>
      <c r="K406" s="106"/>
    </row>
    <row r="407" spans="1:11" x14ac:dyDescent="0.25">
      <c r="A407" s="100">
        <v>3</v>
      </c>
      <c r="B407" s="100">
        <v>2</v>
      </c>
      <c r="C407" s="100">
        <v>2</v>
      </c>
      <c r="D407" s="100">
        <v>2</v>
      </c>
      <c r="E407" s="100">
        <v>3</v>
      </c>
      <c r="F407" s="100">
        <v>2</v>
      </c>
      <c r="G407" s="100">
        <v>1</v>
      </c>
      <c r="H407" s="100">
        <v>1</v>
      </c>
      <c r="I407" s="100">
        <v>9</v>
      </c>
      <c r="J407" s="100">
        <v>7</v>
      </c>
      <c r="K407" s="106"/>
    </row>
    <row r="408" spans="1:11" x14ac:dyDescent="0.25">
      <c r="A408" s="100">
        <v>3</v>
      </c>
      <c r="B408" s="100">
        <v>2</v>
      </c>
      <c r="C408" s="100">
        <v>2</v>
      </c>
      <c r="D408" s="100">
        <v>3</v>
      </c>
      <c r="E408" s="100">
        <v>3</v>
      </c>
      <c r="F408" s="100">
        <v>2</v>
      </c>
      <c r="G408" s="100">
        <v>1</v>
      </c>
      <c r="H408" s="100">
        <v>0</v>
      </c>
      <c r="I408" s="100">
        <v>10</v>
      </c>
      <c r="J408" s="100">
        <v>6</v>
      </c>
      <c r="K408" s="106"/>
    </row>
    <row r="409" spans="1:11" x14ac:dyDescent="0.25">
      <c r="A409" s="100">
        <v>3</v>
      </c>
      <c r="B409" s="100">
        <v>2</v>
      </c>
      <c r="C409" s="100">
        <v>2</v>
      </c>
      <c r="D409" s="100">
        <v>4</v>
      </c>
      <c r="E409" s="100">
        <v>3</v>
      </c>
      <c r="F409" s="100">
        <v>2</v>
      </c>
      <c r="G409" s="100">
        <v>0</v>
      </c>
      <c r="H409" s="100">
        <v>0</v>
      </c>
      <c r="I409" s="100">
        <v>11</v>
      </c>
      <c r="J409" s="100">
        <v>5</v>
      </c>
      <c r="K409" s="106"/>
    </row>
    <row r="410" spans="1:11" x14ac:dyDescent="0.25">
      <c r="A410" s="100">
        <v>3</v>
      </c>
      <c r="B410" s="100">
        <v>2</v>
      </c>
      <c r="C410" s="100">
        <v>2</v>
      </c>
      <c r="D410" s="100">
        <v>5</v>
      </c>
      <c r="E410" s="100">
        <v>3</v>
      </c>
      <c r="F410" s="100">
        <v>1</v>
      </c>
      <c r="G410" s="100">
        <v>0</v>
      </c>
      <c r="H410" s="100">
        <v>0</v>
      </c>
      <c r="I410" s="100">
        <v>12</v>
      </c>
      <c r="J410" s="100">
        <v>4</v>
      </c>
      <c r="K410" s="106"/>
    </row>
    <row r="411" spans="1:11" x14ac:dyDescent="0.25">
      <c r="A411" s="100">
        <v>3</v>
      </c>
      <c r="B411" s="100">
        <v>2</v>
      </c>
      <c r="C411" s="100">
        <v>2</v>
      </c>
      <c r="D411" s="100">
        <v>6</v>
      </c>
      <c r="E411" s="100">
        <v>2</v>
      </c>
      <c r="F411" s="100">
        <v>1</v>
      </c>
      <c r="G411" s="100">
        <v>0</v>
      </c>
      <c r="H411" s="100">
        <v>0</v>
      </c>
      <c r="I411" s="100">
        <v>13</v>
      </c>
      <c r="J411" s="100">
        <v>3</v>
      </c>
      <c r="K411" s="106"/>
    </row>
    <row r="412" spans="1:11" x14ac:dyDescent="0.25">
      <c r="A412" s="100">
        <v>3</v>
      </c>
      <c r="B412" s="100">
        <v>2</v>
      </c>
      <c r="C412" s="100">
        <v>3</v>
      </c>
      <c r="D412" s="100">
        <v>2</v>
      </c>
      <c r="E412" s="100">
        <v>3</v>
      </c>
      <c r="F412" s="100">
        <v>1</v>
      </c>
      <c r="G412" s="100">
        <v>1</v>
      </c>
      <c r="H412" s="100">
        <v>1</v>
      </c>
      <c r="I412" s="100">
        <v>10</v>
      </c>
      <c r="J412" s="100">
        <v>6</v>
      </c>
      <c r="K412" s="106"/>
    </row>
    <row r="413" spans="1:11" x14ac:dyDescent="0.25">
      <c r="A413" s="100">
        <v>3</v>
      </c>
      <c r="B413" s="100">
        <v>2</v>
      </c>
      <c r="C413" s="100">
        <v>3</v>
      </c>
      <c r="D413" s="100">
        <v>3</v>
      </c>
      <c r="E413" s="100">
        <v>3</v>
      </c>
      <c r="F413" s="100">
        <v>1</v>
      </c>
      <c r="G413" s="100">
        <v>1</v>
      </c>
      <c r="H413" s="100">
        <v>0</v>
      </c>
      <c r="I413" s="100">
        <v>11</v>
      </c>
      <c r="J413" s="100">
        <v>5</v>
      </c>
      <c r="K413" s="106"/>
    </row>
    <row r="414" spans="1:11" x14ac:dyDescent="0.25">
      <c r="A414" s="100">
        <v>3</v>
      </c>
      <c r="B414" s="100">
        <v>2</v>
      </c>
      <c r="C414" s="100">
        <v>3</v>
      </c>
      <c r="D414" s="100">
        <v>4</v>
      </c>
      <c r="E414" s="100">
        <v>3</v>
      </c>
      <c r="F414" s="100">
        <v>1</v>
      </c>
      <c r="G414" s="100">
        <v>0</v>
      </c>
      <c r="H414" s="100">
        <v>0</v>
      </c>
      <c r="I414" s="100">
        <v>12</v>
      </c>
      <c r="J414" s="100">
        <v>4</v>
      </c>
      <c r="K414" s="106"/>
    </row>
    <row r="415" spans="1:11" x14ac:dyDescent="0.25">
      <c r="A415" s="100">
        <v>3</v>
      </c>
      <c r="B415" s="100">
        <v>2</v>
      </c>
      <c r="C415" s="100">
        <v>3</v>
      </c>
      <c r="D415" s="100">
        <v>5</v>
      </c>
      <c r="E415" s="100">
        <v>3</v>
      </c>
      <c r="F415" s="100">
        <v>0</v>
      </c>
      <c r="G415" s="100">
        <v>0</v>
      </c>
      <c r="H415" s="100">
        <v>0</v>
      </c>
      <c r="I415" s="100">
        <v>13</v>
      </c>
      <c r="J415" s="100">
        <v>3</v>
      </c>
      <c r="K415" s="106"/>
    </row>
    <row r="416" spans="1:11" x14ac:dyDescent="0.25">
      <c r="A416" s="100">
        <v>3</v>
      </c>
      <c r="B416" s="100">
        <v>2</v>
      </c>
      <c r="C416" s="100">
        <v>3</v>
      </c>
      <c r="D416" s="100">
        <v>6</v>
      </c>
      <c r="E416" s="100">
        <v>2</v>
      </c>
      <c r="F416" s="100">
        <v>0</v>
      </c>
      <c r="G416" s="100">
        <v>0</v>
      </c>
      <c r="H416" s="100">
        <v>0</v>
      </c>
      <c r="I416" s="100">
        <v>14</v>
      </c>
      <c r="J416" s="100">
        <v>2</v>
      </c>
      <c r="K416" s="106"/>
    </row>
    <row r="417" spans="1:11" x14ac:dyDescent="0.25">
      <c r="A417" s="100">
        <v>3</v>
      </c>
      <c r="B417" s="100">
        <v>2</v>
      </c>
      <c r="C417" s="100">
        <v>4</v>
      </c>
      <c r="D417" s="100">
        <v>2</v>
      </c>
      <c r="E417" s="100">
        <v>2</v>
      </c>
      <c r="F417" s="100">
        <v>1</v>
      </c>
      <c r="G417" s="100">
        <v>1</v>
      </c>
      <c r="H417" s="100">
        <v>1</v>
      </c>
      <c r="I417" s="100">
        <v>11</v>
      </c>
      <c r="J417" s="100">
        <v>5</v>
      </c>
      <c r="K417" s="106"/>
    </row>
    <row r="418" spans="1:11" x14ac:dyDescent="0.25">
      <c r="A418" s="100">
        <v>3</v>
      </c>
      <c r="B418" s="100">
        <v>2</v>
      </c>
      <c r="C418" s="100">
        <v>4</v>
      </c>
      <c r="D418" s="100">
        <v>3</v>
      </c>
      <c r="E418" s="100">
        <v>2</v>
      </c>
      <c r="F418" s="100">
        <v>1</v>
      </c>
      <c r="G418" s="100">
        <v>1</v>
      </c>
      <c r="H418" s="100">
        <v>0</v>
      </c>
      <c r="I418" s="100">
        <v>12</v>
      </c>
      <c r="J418" s="100">
        <v>4</v>
      </c>
      <c r="K418" s="106"/>
    </row>
    <row r="419" spans="1:11" x14ac:dyDescent="0.25">
      <c r="A419" s="100">
        <v>3</v>
      </c>
      <c r="B419" s="100">
        <v>2</v>
      </c>
      <c r="C419" s="100">
        <v>4</v>
      </c>
      <c r="D419" s="100">
        <v>4</v>
      </c>
      <c r="E419" s="100">
        <v>2</v>
      </c>
      <c r="F419" s="100">
        <v>1</v>
      </c>
      <c r="G419" s="100">
        <v>0</v>
      </c>
      <c r="H419" s="100">
        <v>0</v>
      </c>
      <c r="I419" s="100">
        <v>13</v>
      </c>
      <c r="J419" s="100">
        <v>3</v>
      </c>
      <c r="K419" s="106"/>
    </row>
    <row r="420" spans="1:11" x14ac:dyDescent="0.25">
      <c r="A420" s="100">
        <v>3</v>
      </c>
      <c r="B420" s="100">
        <v>2</v>
      </c>
      <c r="C420" s="100">
        <v>4</v>
      </c>
      <c r="D420" s="100">
        <v>5</v>
      </c>
      <c r="E420" s="100">
        <v>2</v>
      </c>
      <c r="F420" s="100">
        <v>0</v>
      </c>
      <c r="G420" s="100">
        <v>0</v>
      </c>
      <c r="H420" s="100">
        <v>0</v>
      </c>
      <c r="I420" s="100">
        <v>14</v>
      </c>
      <c r="J420" s="100">
        <v>2</v>
      </c>
      <c r="K420" s="106"/>
    </row>
    <row r="421" spans="1:11" x14ac:dyDescent="0.25">
      <c r="A421" s="100">
        <v>3</v>
      </c>
      <c r="B421" s="100">
        <v>2</v>
      </c>
      <c r="C421" s="100">
        <v>4</v>
      </c>
      <c r="D421" s="100">
        <v>6</v>
      </c>
      <c r="E421" s="100">
        <v>1</v>
      </c>
      <c r="F421" s="100">
        <v>0</v>
      </c>
      <c r="G421" s="100">
        <v>0</v>
      </c>
      <c r="H421" s="100">
        <v>0</v>
      </c>
      <c r="I421" s="100">
        <v>15</v>
      </c>
      <c r="J421" s="100">
        <v>1</v>
      </c>
      <c r="K421" s="106"/>
    </row>
    <row r="422" spans="1:11" x14ac:dyDescent="0.25">
      <c r="A422" s="100">
        <v>3</v>
      </c>
      <c r="B422" s="100">
        <v>2</v>
      </c>
      <c r="C422" s="100">
        <v>5</v>
      </c>
      <c r="D422" s="100">
        <v>1</v>
      </c>
      <c r="E422" s="100">
        <v>2</v>
      </c>
      <c r="F422" s="100">
        <v>1</v>
      </c>
      <c r="G422" s="100">
        <v>1</v>
      </c>
      <c r="H422" s="100">
        <v>1</v>
      </c>
      <c r="I422" s="100">
        <v>11</v>
      </c>
      <c r="J422" s="100">
        <v>5</v>
      </c>
      <c r="K422" s="106"/>
    </row>
    <row r="423" spans="1:11" x14ac:dyDescent="0.25">
      <c r="A423" s="100">
        <v>3</v>
      </c>
      <c r="B423" s="100">
        <v>2</v>
      </c>
      <c r="C423" s="100">
        <v>5</v>
      </c>
      <c r="D423" s="100">
        <v>2</v>
      </c>
      <c r="E423" s="100">
        <v>2</v>
      </c>
      <c r="F423" s="100">
        <v>1</v>
      </c>
      <c r="G423" s="100">
        <v>1</v>
      </c>
      <c r="H423" s="100">
        <v>0</v>
      </c>
      <c r="I423" s="100">
        <v>12</v>
      </c>
      <c r="J423" s="100">
        <v>4</v>
      </c>
      <c r="K423" s="106"/>
    </row>
    <row r="424" spans="1:11" x14ac:dyDescent="0.25">
      <c r="A424" s="100">
        <v>3</v>
      </c>
      <c r="B424" s="100">
        <v>2</v>
      </c>
      <c r="C424" s="100">
        <v>5</v>
      </c>
      <c r="D424" s="100">
        <v>3</v>
      </c>
      <c r="E424" s="100">
        <v>2</v>
      </c>
      <c r="F424" s="100">
        <v>1</v>
      </c>
      <c r="G424" s="100">
        <v>0</v>
      </c>
      <c r="H424" s="100">
        <v>0</v>
      </c>
      <c r="I424" s="100">
        <v>13</v>
      </c>
      <c r="J424" s="100">
        <v>3</v>
      </c>
      <c r="K424" s="106"/>
    </row>
    <row r="425" spans="1:11" x14ac:dyDescent="0.25">
      <c r="A425" s="100">
        <v>3</v>
      </c>
      <c r="B425" s="100">
        <v>2</v>
      </c>
      <c r="C425" s="100">
        <v>5</v>
      </c>
      <c r="D425" s="100">
        <v>4</v>
      </c>
      <c r="E425" s="100">
        <v>2</v>
      </c>
      <c r="F425" s="100">
        <v>0</v>
      </c>
      <c r="G425" s="100">
        <v>0</v>
      </c>
      <c r="H425" s="100">
        <v>0</v>
      </c>
      <c r="I425" s="100">
        <v>14</v>
      </c>
      <c r="J425" s="100">
        <v>2</v>
      </c>
      <c r="K425" s="106"/>
    </row>
    <row r="426" spans="1:11" x14ac:dyDescent="0.25">
      <c r="A426" s="100">
        <v>3</v>
      </c>
      <c r="B426" s="100">
        <v>2</v>
      </c>
      <c r="C426" s="100">
        <v>5</v>
      </c>
      <c r="D426" s="100">
        <v>5</v>
      </c>
      <c r="E426" s="100">
        <v>1</v>
      </c>
      <c r="F426" s="100">
        <v>0</v>
      </c>
      <c r="G426" s="100">
        <v>0</v>
      </c>
      <c r="H426" s="100">
        <v>0</v>
      </c>
      <c r="I426" s="100">
        <v>15</v>
      </c>
      <c r="J426" s="100">
        <v>1</v>
      </c>
      <c r="K426" s="106"/>
    </row>
    <row r="427" spans="1:11" x14ac:dyDescent="0.25">
      <c r="A427" s="100">
        <v>3</v>
      </c>
      <c r="B427" s="100">
        <v>3</v>
      </c>
      <c r="C427" s="100">
        <v>1</v>
      </c>
      <c r="D427" s="100">
        <v>2</v>
      </c>
      <c r="E427" s="100">
        <v>2</v>
      </c>
      <c r="F427" s="100">
        <v>2</v>
      </c>
      <c r="G427" s="100">
        <v>2</v>
      </c>
      <c r="H427" s="100">
        <v>1</v>
      </c>
      <c r="I427" s="100">
        <v>9</v>
      </c>
      <c r="J427" s="100">
        <v>7</v>
      </c>
      <c r="K427" s="106"/>
    </row>
    <row r="428" spans="1:11" x14ac:dyDescent="0.25">
      <c r="A428" s="100">
        <v>3</v>
      </c>
      <c r="B428" s="100">
        <v>3</v>
      </c>
      <c r="C428" s="100">
        <v>1</v>
      </c>
      <c r="D428" s="100">
        <v>3</v>
      </c>
      <c r="E428" s="100">
        <v>2</v>
      </c>
      <c r="F428" s="100">
        <v>2</v>
      </c>
      <c r="G428" s="100">
        <v>2</v>
      </c>
      <c r="H428" s="100">
        <v>0</v>
      </c>
      <c r="I428" s="100">
        <v>10</v>
      </c>
      <c r="J428" s="100">
        <v>6</v>
      </c>
      <c r="K428" s="106"/>
    </row>
    <row r="429" spans="1:11" x14ac:dyDescent="0.25">
      <c r="A429" s="100">
        <v>3</v>
      </c>
      <c r="B429" s="100">
        <v>3</v>
      </c>
      <c r="C429" s="100">
        <v>1</v>
      </c>
      <c r="D429" s="100">
        <v>4</v>
      </c>
      <c r="E429" s="100">
        <v>2</v>
      </c>
      <c r="F429" s="100">
        <v>2</v>
      </c>
      <c r="G429" s="100">
        <v>1</v>
      </c>
      <c r="H429" s="100">
        <v>0</v>
      </c>
      <c r="I429" s="100">
        <v>11</v>
      </c>
      <c r="J429" s="100">
        <v>5</v>
      </c>
      <c r="K429" s="106"/>
    </row>
    <row r="430" spans="1:11" x14ac:dyDescent="0.25">
      <c r="A430" s="100">
        <v>3</v>
      </c>
      <c r="B430" s="100">
        <v>3</v>
      </c>
      <c r="C430" s="100">
        <v>1</v>
      </c>
      <c r="D430" s="100">
        <v>5</v>
      </c>
      <c r="E430" s="100">
        <v>2</v>
      </c>
      <c r="F430" s="100">
        <v>1</v>
      </c>
      <c r="G430" s="100">
        <v>1</v>
      </c>
      <c r="H430" s="100">
        <v>0</v>
      </c>
      <c r="I430" s="100">
        <v>12</v>
      </c>
      <c r="J430" s="100">
        <v>4</v>
      </c>
      <c r="K430" s="106"/>
    </row>
    <row r="431" spans="1:11" x14ac:dyDescent="0.25">
      <c r="A431" s="100">
        <v>3</v>
      </c>
      <c r="B431" s="100">
        <v>3</v>
      </c>
      <c r="C431" s="100">
        <v>1</v>
      </c>
      <c r="D431" s="100">
        <v>6</v>
      </c>
      <c r="E431" s="100">
        <v>1</v>
      </c>
      <c r="F431" s="100">
        <v>1</v>
      </c>
      <c r="G431" s="100">
        <v>1</v>
      </c>
      <c r="H431" s="100">
        <v>0</v>
      </c>
      <c r="I431" s="100">
        <v>13</v>
      </c>
      <c r="J431" s="100">
        <v>3</v>
      </c>
      <c r="K431" s="106"/>
    </row>
    <row r="432" spans="1:11" x14ac:dyDescent="0.25">
      <c r="A432" s="100">
        <v>3</v>
      </c>
      <c r="B432" s="100">
        <v>3</v>
      </c>
      <c r="C432" s="100">
        <v>2</v>
      </c>
      <c r="D432" s="100">
        <v>2</v>
      </c>
      <c r="E432" s="100">
        <v>2</v>
      </c>
      <c r="F432" s="100">
        <v>2</v>
      </c>
      <c r="G432" s="100">
        <v>1</v>
      </c>
      <c r="H432" s="100">
        <v>1</v>
      </c>
      <c r="I432" s="100">
        <v>10</v>
      </c>
      <c r="J432" s="100">
        <v>6</v>
      </c>
      <c r="K432" s="106"/>
    </row>
    <row r="433" spans="1:11" x14ac:dyDescent="0.25">
      <c r="A433" s="100">
        <v>3</v>
      </c>
      <c r="B433" s="100">
        <v>3</v>
      </c>
      <c r="C433" s="100">
        <v>2</v>
      </c>
      <c r="D433" s="100">
        <v>3</v>
      </c>
      <c r="E433" s="100">
        <v>2</v>
      </c>
      <c r="F433" s="100">
        <v>2</v>
      </c>
      <c r="G433" s="100">
        <v>1</v>
      </c>
      <c r="H433" s="100">
        <v>0</v>
      </c>
      <c r="I433" s="100">
        <v>11</v>
      </c>
      <c r="J433" s="100">
        <v>5</v>
      </c>
      <c r="K433" s="106"/>
    </row>
    <row r="434" spans="1:11" x14ac:dyDescent="0.25">
      <c r="A434" s="100">
        <v>3</v>
      </c>
      <c r="B434" s="100">
        <v>3</v>
      </c>
      <c r="C434" s="100">
        <v>2</v>
      </c>
      <c r="D434" s="100">
        <v>4</v>
      </c>
      <c r="E434" s="100">
        <v>2</v>
      </c>
      <c r="F434" s="100">
        <v>2</v>
      </c>
      <c r="G434" s="100">
        <v>0</v>
      </c>
      <c r="H434" s="100">
        <v>0</v>
      </c>
      <c r="I434" s="100">
        <v>12</v>
      </c>
      <c r="J434" s="100">
        <v>4</v>
      </c>
      <c r="K434" s="106"/>
    </row>
    <row r="435" spans="1:11" x14ac:dyDescent="0.25">
      <c r="A435" s="100">
        <v>3</v>
      </c>
      <c r="B435" s="100">
        <v>3</v>
      </c>
      <c r="C435" s="100">
        <v>2</v>
      </c>
      <c r="D435" s="100">
        <v>5</v>
      </c>
      <c r="E435" s="100">
        <v>2</v>
      </c>
      <c r="F435" s="100">
        <v>1</v>
      </c>
      <c r="G435" s="100">
        <v>0</v>
      </c>
      <c r="H435" s="100">
        <v>0</v>
      </c>
      <c r="I435" s="100">
        <v>13</v>
      </c>
      <c r="J435" s="100">
        <v>3</v>
      </c>
      <c r="K435" s="106"/>
    </row>
    <row r="436" spans="1:11" x14ac:dyDescent="0.25">
      <c r="A436" s="100">
        <v>3</v>
      </c>
      <c r="B436" s="100">
        <v>3</v>
      </c>
      <c r="C436" s="100">
        <v>2</v>
      </c>
      <c r="D436" s="100">
        <v>6</v>
      </c>
      <c r="E436" s="100">
        <v>1</v>
      </c>
      <c r="F436" s="100">
        <v>1</v>
      </c>
      <c r="G436" s="100">
        <v>0</v>
      </c>
      <c r="H436" s="100">
        <v>0</v>
      </c>
      <c r="I436" s="100">
        <v>14</v>
      </c>
      <c r="J436" s="100">
        <v>2</v>
      </c>
      <c r="K436" s="106"/>
    </row>
    <row r="437" spans="1:11" x14ac:dyDescent="0.25">
      <c r="A437" s="100">
        <v>3</v>
      </c>
      <c r="B437" s="100">
        <v>3</v>
      </c>
      <c r="C437" s="100">
        <v>3</v>
      </c>
      <c r="D437" s="100">
        <v>2</v>
      </c>
      <c r="E437" s="100">
        <v>2</v>
      </c>
      <c r="F437" s="100">
        <v>1</v>
      </c>
      <c r="G437" s="100">
        <v>1</v>
      </c>
      <c r="H437" s="100">
        <v>1</v>
      </c>
      <c r="I437" s="100">
        <v>11</v>
      </c>
      <c r="J437" s="100">
        <v>5</v>
      </c>
      <c r="K437" s="106"/>
    </row>
    <row r="438" spans="1:11" x14ac:dyDescent="0.25">
      <c r="A438" s="100">
        <v>3</v>
      </c>
      <c r="B438" s="100">
        <v>3</v>
      </c>
      <c r="C438" s="100">
        <v>3</v>
      </c>
      <c r="D438" s="100">
        <v>3</v>
      </c>
      <c r="E438" s="100">
        <v>2</v>
      </c>
      <c r="F438" s="100">
        <v>1</v>
      </c>
      <c r="G438" s="100">
        <v>1</v>
      </c>
      <c r="H438" s="100">
        <v>0</v>
      </c>
      <c r="I438" s="100">
        <v>12</v>
      </c>
      <c r="J438" s="100">
        <v>4</v>
      </c>
      <c r="K438" s="106"/>
    </row>
    <row r="439" spans="1:11" x14ac:dyDescent="0.25">
      <c r="A439" s="100">
        <v>3</v>
      </c>
      <c r="B439" s="100">
        <v>3</v>
      </c>
      <c r="C439" s="100">
        <v>3</v>
      </c>
      <c r="D439" s="100">
        <v>4</v>
      </c>
      <c r="E439" s="100">
        <v>2</v>
      </c>
      <c r="F439" s="100">
        <v>1</v>
      </c>
      <c r="G439" s="100">
        <v>0</v>
      </c>
      <c r="H439" s="100">
        <v>0</v>
      </c>
      <c r="I439" s="100">
        <v>13</v>
      </c>
      <c r="J439" s="100">
        <v>3</v>
      </c>
      <c r="K439" s="106"/>
    </row>
    <row r="440" spans="1:11" x14ac:dyDescent="0.25">
      <c r="A440" s="100">
        <v>3</v>
      </c>
      <c r="B440" s="100">
        <v>3</v>
      </c>
      <c r="C440" s="100">
        <v>3</v>
      </c>
      <c r="D440" s="100">
        <v>5</v>
      </c>
      <c r="E440" s="100">
        <v>2</v>
      </c>
      <c r="F440" s="100">
        <v>0</v>
      </c>
      <c r="G440" s="100">
        <v>0</v>
      </c>
      <c r="H440" s="100">
        <v>0</v>
      </c>
      <c r="I440" s="100">
        <v>14</v>
      </c>
      <c r="J440" s="100">
        <v>2</v>
      </c>
      <c r="K440" s="106"/>
    </row>
    <row r="441" spans="1:11" x14ac:dyDescent="0.25">
      <c r="A441" s="100">
        <v>3</v>
      </c>
      <c r="B441" s="100">
        <v>3</v>
      </c>
      <c r="C441" s="100">
        <v>3</v>
      </c>
      <c r="D441" s="100">
        <v>6</v>
      </c>
      <c r="E441" s="100">
        <v>1</v>
      </c>
      <c r="F441" s="100">
        <v>0</v>
      </c>
      <c r="G441" s="100">
        <v>0</v>
      </c>
      <c r="H441" s="100">
        <v>0</v>
      </c>
      <c r="I441" s="100">
        <v>15</v>
      </c>
      <c r="J441" s="100">
        <v>1</v>
      </c>
      <c r="K441" s="106"/>
    </row>
    <row r="442" spans="1:11" x14ac:dyDescent="0.25">
      <c r="A442" s="100">
        <v>3</v>
      </c>
      <c r="B442" s="100">
        <v>3</v>
      </c>
      <c r="C442" s="100">
        <v>4</v>
      </c>
      <c r="D442" s="100">
        <v>2</v>
      </c>
      <c r="E442" s="100">
        <v>1</v>
      </c>
      <c r="F442" s="100">
        <v>1</v>
      </c>
      <c r="G442" s="100">
        <v>1</v>
      </c>
      <c r="H442" s="100">
        <v>1</v>
      </c>
      <c r="I442" s="100">
        <v>12</v>
      </c>
      <c r="J442" s="100">
        <v>4</v>
      </c>
      <c r="K442" s="106"/>
    </row>
    <row r="443" spans="1:11" x14ac:dyDescent="0.25">
      <c r="A443" s="100">
        <v>3</v>
      </c>
      <c r="B443" s="100">
        <v>3</v>
      </c>
      <c r="C443" s="100">
        <v>4</v>
      </c>
      <c r="D443" s="100">
        <v>3</v>
      </c>
      <c r="E443" s="100">
        <v>1</v>
      </c>
      <c r="F443" s="100">
        <v>1</v>
      </c>
      <c r="G443" s="100">
        <v>1</v>
      </c>
      <c r="H443" s="100">
        <v>0</v>
      </c>
      <c r="I443" s="100">
        <v>13</v>
      </c>
      <c r="J443" s="100">
        <v>3</v>
      </c>
      <c r="K443" s="106"/>
    </row>
    <row r="444" spans="1:11" x14ac:dyDescent="0.25">
      <c r="A444" s="100">
        <v>3</v>
      </c>
      <c r="B444" s="100">
        <v>3</v>
      </c>
      <c r="C444" s="100">
        <v>4</v>
      </c>
      <c r="D444" s="100">
        <v>4</v>
      </c>
      <c r="E444" s="100">
        <v>1</v>
      </c>
      <c r="F444" s="100">
        <v>1</v>
      </c>
      <c r="G444" s="100">
        <v>0</v>
      </c>
      <c r="H444" s="100">
        <v>0</v>
      </c>
      <c r="I444" s="100">
        <v>14</v>
      </c>
      <c r="J444" s="100">
        <v>2</v>
      </c>
      <c r="K444" s="106"/>
    </row>
    <row r="445" spans="1:11" x14ac:dyDescent="0.25">
      <c r="A445" s="100">
        <v>3</v>
      </c>
      <c r="B445" s="100">
        <v>3</v>
      </c>
      <c r="C445" s="100">
        <v>4</v>
      </c>
      <c r="D445" s="100">
        <v>5</v>
      </c>
      <c r="E445" s="100">
        <v>1</v>
      </c>
      <c r="F445" s="100">
        <v>0</v>
      </c>
      <c r="G445" s="100">
        <v>0</v>
      </c>
      <c r="H445" s="100">
        <v>0</v>
      </c>
      <c r="I445" s="100">
        <v>15</v>
      </c>
      <c r="J445" s="100">
        <v>1</v>
      </c>
      <c r="K445" s="106"/>
    </row>
    <row r="446" spans="1:11" x14ac:dyDescent="0.25">
      <c r="A446" s="100">
        <v>3</v>
      </c>
      <c r="B446" s="100">
        <v>3</v>
      </c>
      <c r="C446" s="100">
        <v>4</v>
      </c>
      <c r="D446" s="100">
        <v>6</v>
      </c>
      <c r="E446" s="100">
        <v>0</v>
      </c>
      <c r="F446" s="100">
        <v>0</v>
      </c>
      <c r="G446" s="100">
        <v>0</v>
      </c>
      <c r="H446" s="100">
        <v>0</v>
      </c>
      <c r="I446" s="100">
        <v>16</v>
      </c>
      <c r="J446" s="100">
        <v>0</v>
      </c>
      <c r="K446" s="106"/>
    </row>
    <row r="447" spans="1:11" x14ac:dyDescent="0.25">
      <c r="A447" s="100">
        <v>3</v>
      </c>
      <c r="B447" s="100">
        <v>3</v>
      </c>
      <c r="C447" s="100">
        <v>5</v>
      </c>
      <c r="D447" s="100">
        <v>1</v>
      </c>
      <c r="E447" s="100">
        <v>1</v>
      </c>
      <c r="F447" s="100">
        <v>1</v>
      </c>
      <c r="G447" s="100">
        <v>1</v>
      </c>
      <c r="H447" s="100">
        <v>1</v>
      </c>
      <c r="I447" s="100">
        <v>12</v>
      </c>
      <c r="J447" s="100">
        <v>4</v>
      </c>
      <c r="K447" s="106"/>
    </row>
    <row r="448" spans="1:11" x14ac:dyDescent="0.25">
      <c r="A448" s="100">
        <v>3</v>
      </c>
      <c r="B448" s="100">
        <v>3</v>
      </c>
      <c r="C448" s="100">
        <v>5</v>
      </c>
      <c r="D448" s="100">
        <v>2</v>
      </c>
      <c r="E448" s="100">
        <v>1</v>
      </c>
      <c r="F448" s="100">
        <v>1</v>
      </c>
      <c r="G448" s="100">
        <v>1</v>
      </c>
      <c r="H448" s="100">
        <v>0</v>
      </c>
      <c r="I448" s="100">
        <v>13</v>
      </c>
      <c r="J448" s="100">
        <v>3</v>
      </c>
      <c r="K448" s="106"/>
    </row>
    <row r="449" spans="1:11" x14ac:dyDescent="0.25">
      <c r="A449" s="100">
        <v>3</v>
      </c>
      <c r="B449" s="100">
        <v>3</v>
      </c>
      <c r="C449" s="100">
        <v>5</v>
      </c>
      <c r="D449" s="100">
        <v>3</v>
      </c>
      <c r="E449" s="100">
        <v>1</v>
      </c>
      <c r="F449" s="100">
        <v>1</v>
      </c>
      <c r="G449" s="100">
        <v>0</v>
      </c>
      <c r="H449" s="100">
        <v>0</v>
      </c>
      <c r="I449" s="100">
        <v>14</v>
      </c>
      <c r="J449" s="100">
        <v>2</v>
      </c>
      <c r="K449" s="106"/>
    </row>
    <row r="450" spans="1:11" x14ac:dyDescent="0.25">
      <c r="A450" s="100">
        <v>3</v>
      </c>
      <c r="B450" s="100">
        <v>3</v>
      </c>
      <c r="C450" s="100">
        <v>5</v>
      </c>
      <c r="D450" s="100">
        <v>4</v>
      </c>
      <c r="E450" s="100">
        <v>1</v>
      </c>
      <c r="F450" s="100">
        <v>0</v>
      </c>
      <c r="G450" s="100">
        <v>0</v>
      </c>
      <c r="H450" s="100">
        <v>0</v>
      </c>
      <c r="I450" s="100">
        <v>15</v>
      </c>
      <c r="J450" s="100">
        <v>1</v>
      </c>
      <c r="K450" s="106"/>
    </row>
    <row r="451" spans="1:11" x14ac:dyDescent="0.25">
      <c r="A451" s="100">
        <v>3</v>
      </c>
      <c r="B451" s="100">
        <v>3</v>
      </c>
      <c r="C451" s="100">
        <v>5</v>
      </c>
      <c r="D451" s="100">
        <v>5</v>
      </c>
      <c r="E451" s="100">
        <v>0</v>
      </c>
      <c r="F451" s="100">
        <v>0</v>
      </c>
      <c r="G451" s="100">
        <v>0</v>
      </c>
      <c r="H451" s="100">
        <v>0</v>
      </c>
      <c r="I451" s="100">
        <v>16</v>
      </c>
      <c r="J451" s="100">
        <v>0</v>
      </c>
      <c r="K451" s="106"/>
    </row>
    <row r="452" spans="1:11" x14ac:dyDescent="0.25">
      <c r="A452" s="100">
        <v>3</v>
      </c>
      <c r="B452" s="100">
        <v>4</v>
      </c>
      <c r="C452" s="100">
        <v>1</v>
      </c>
      <c r="D452" s="100">
        <v>1</v>
      </c>
      <c r="E452" s="100">
        <v>2</v>
      </c>
      <c r="F452" s="100">
        <v>2</v>
      </c>
      <c r="G452" s="100">
        <v>2</v>
      </c>
      <c r="H452" s="100">
        <v>1</v>
      </c>
      <c r="I452" s="100">
        <v>9</v>
      </c>
      <c r="J452" s="100">
        <v>7</v>
      </c>
      <c r="K452" s="106"/>
    </row>
    <row r="453" spans="1:11" x14ac:dyDescent="0.25">
      <c r="A453" s="100">
        <v>3</v>
      </c>
      <c r="B453" s="100">
        <v>4</v>
      </c>
      <c r="C453" s="100">
        <v>1</v>
      </c>
      <c r="D453" s="100">
        <v>2</v>
      </c>
      <c r="E453" s="100">
        <v>2</v>
      </c>
      <c r="F453" s="100">
        <v>2</v>
      </c>
      <c r="G453" s="100">
        <v>2</v>
      </c>
      <c r="H453" s="100">
        <v>0</v>
      </c>
      <c r="I453" s="100">
        <v>10</v>
      </c>
      <c r="J453" s="100">
        <v>6</v>
      </c>
      <c r="K453" s="106"/>
    </row>
    <row r="454" spans="1:11" x14ac:dyDescent="0.25">
      <c r="A454" s="100">
        <v>3</v>
      </c>
      <c r="B454" s="100">
        <v>4</v>
      </c>
      <c r="C454" s="100">
        <v>1</v>
      </c>
      <c r="D454" s="100">
        <v>3</v>
      </c>
      <c r="E454" s="100">
        <v>2</v>
      </c>
      <c r="F454" s="100">
        <v>2</v>
      </c>
      <c r="G454" s="100">
        <v>1</v>
      </c>
      <c r="H454" s="100">
        <v>0</v>
      </c>
      <c r="I454" s="100">
        <v>11</v>
      </c>
      <c r="J454" s="100">
        <v>5</v>
      </c>
      <c r="K454" s="106"/>
    </row>
    <row r="455" spans="1:11" x14ac:dyDescent="0.25">
      <c r="A455" s="100">
        <v>3</v>
      </c>
      <c r="B455" s="100">
        <v>4</v>
      </c>
      <c r="C455" s="100">
        <v>1</v>
      </c>
      <c r="D455" s="100">
        <v>4</v>
      </c>
      <c r="E455" s="100">
        <v>2</v>
      </c>
      <c r="F455" s="100">
        <v>1</v>
      </c>
      <c r="G455" s="100">
        <v>1</v>
      </c>
      <c r="H455" s="100">
        <v>0</v>
      </c>
      <c r="I455" s="100">
        <v>12</v>
      </c>
      <c r="J455" s="100">
        <v>4</v>
      </c>
      <c r="K455" s="106"/>
    </row>
    <row r="456" spans="1:11" x14ac:dyDescent="0.25">
      <c r="A456" s="100">
        <v>3</v>
      </c>
      <c r="B456" s="100">
        <v>4</v>
      </c>
      <c r="C456" s="100">
        <v>1</v>
      </c>
      <c r="D456" s="100">
        <v>5</v>
      </c>
      <c r="E456" s="100">
        <v>1</v>
      </c>
      <c r="F456" s="100">
        <v>1</v>
      </c>
      <c r="G456" s="100">
        <v>1</v>
      </c>
      <c r="H456" s="100">
        <v>0</v>
      </c>
      <c r="I456" s="100">
        <v>13</v>
      </c>
      <c r="J456" s="100">
        <v>3</v>
      </c>
      <c r="K456" s="106"/>
    </row>
    <row r="457" spans="1:11" x14ac:dyDescent="0.25">
      <c r="A457" s="100">
        <v>3</v>
      </c>
      <c r="B457" s="100">
        <v>4</v>
      </c>
      <c r="C457" s="100">
        <v>2</v>
      </c>
      <c r="D457" s="100">
        <v>1</v>
      </c>
      <c r="E457" s="100">
        <v>2</v>
      </c>
      <c r="F457" s="100">
        <v>2</v>
      </c>
      <c r="G457" s="100">
        <v>1</v>
      </c>
      <c r="H457" s="100">
        <v>1</v>
      </c>
      <c r="I457" s="100">
        <v>10</v>
      </c>
      <c r="J457" s="100">
        <v>6</v>
      </c>
      <c r="K457" s="106"/>
    </row>
    <row r="458" spans="1:11" x14ac:dyDescent="0.25">
      <c r="A458" s="100">
        <v>3</v>
      </c>
      <c r="B458" s="100">
        <v>4</v>
      </c>
      <c r="C458" s="100">
        <v>2</v>
      </c>
      <c r="D458" s="100">
        <v>2</v>
      </c>
      <c r="E458" s="100">
        <v>2</v>
      </c>
      <c r="F458" s="100">
        <v>2</v>
      </c>
      <c r="G458" s="100">
        <v>1</v>
      </c>
      <c r="H458" s="100">
        <v>0</v>
      </c>
      <c r="I458" s="100">
        <v>11</v>
      </c>
      <c r="J458" s="100">
        <v>5</v>
      </c>
      <c r="K458" s="106"/>
    </row>
    <row r="459" spans="1:11" x14ac:dyDescent="0.25">
      <c r="A459" s="100">
        <v>3</v>
      </c>
      <c r="B459" s="100">
        <v>4</v>
      </c>
      <c r="C459" s="100">
        <v>2</v>
      </c>
      <c r="D459" s="100">
        <v>3</v>
      </c>
      <c r="E459" s="100">
        <v>2</v>
      </c>
      <c r="F459" s="100">
        <v>2</v>
      </c>
      <c r="G459" s="100">
        <v>0</v>
      </c>
      <c r="H459" s="100">
        <v>0</v>
      </c>
      <c r="I459" s="100">
        <v>12</v>
      </c>
      <c r="J459" s="100">
        <v>4</v>
      </c>
      <c r="K459" s="106"/>
    </row>
    <row r="460" spans="1:11" x14ac:dyDescent="0.25">
      <c r="A460" s="100">
        <v>3</v>
      </c>
      <c r="B460" s="100">
        <v>4</v>
      </c>
      <c r="C460" s="100">
        <v>2</v>
      </c>
      <c r="D460" s="100">
        <v>4</v>
      </c>
      <c r="E460" s="100">
        <v>2</v>
      </c>
      <c r="F460" s="100">
        <v>1</v>
      </c>
      <c r="G460" s="100">
        <v>0</v>
      </c>
      <c r="H460" s="100">
        <v>0</v>
      </c>
      <c r="I460" s="100">
        <v>13</v>
      </c>
      <c r="J460" s="100">
        <v>3</v>
      </c>
      <c r="K460" s="106"/>
    </row>
    <row r="461" spans="1:11" x14ac:dyDescent="0.25">
      <c r="A461" s="100">
        <v>3</v>
      </c>
      <c r="B461" s="100">
        <v>4</v>
      </c>
      <c r="C461" s="100">
        <v>2</v>
      </c>
      <c r="D461" s="100">
        <v>5</v>
      </c>
      <c r="E461" s="100">
        <v>1</v>
      </c>
      <c r="F461" s="100">
        <v>1</v>
      </c>
      <c r="G461" s="100">
        <v>0</v>
      </c>
      <c r="H461" s="100">
        <v>0</v>
      </c>
      <c r="I461" s="100">
        <v>14</v>
      </c>
      <c r="J461" s="100">
        <v>2</v>
      </c>
      <c r="K461" s="106"/>
    </row>
    <row r="462" spans="1:11" x14ac:dyDescent="0.25">
      <c r="A462" s="100">
        <v>3</v>
      </c>
      <c r="B462" s="100">
        <v>4</v>
      </c>
      <c r="C462" s="100">
        <v>3</v>
      </c>
      <c r="D462" s="100">
        <v>1</v>
      </c>
      <c r="E462" s="100">
        <v>2</v>
      </c>
      <c r="F462" s="100">
        <v>1</v>
      </c>
      <c r="G462" s="100">
        <v>1</v>
      </c>
      <c r="H462" s="100">
        <v>1</v>
      </c>
      <c r="I462" s="100">
        <v>11</v>
      </c>
      <c r="J462" s="100">
        <v>5</v>
      </c>
      <c r="K462" s="106"/>
    </row>
    <row r="463" spans="1:11" x14ac:dyDescent="0.25">
      <c r="A463" s="100">
        <v>3</v>
      </c>
      <c r="B463" s="100">
        <v>4</v>
      </c>
      <c r="C463" s="100">
        <v>3</v>
      </c>
      <c r="D463" s="100">
        <v>2</v>
      </c>
      <c r="E463" s="100">
        <v>2</v>
      </c>
      <c r="F463" s="100">
        <v>1</v>
      </c>
      <c r="G463" s="100">
        <v>1</v>
      </c>
      <c r="H463" s="100">
        <v>0</v>
      </c>
      <c r="I463" s="100">
        <v>12</v>
      </c>
      <c r="J463" s="100">
        <v>4</v>
      </c>
      <c r="K463" s="106"/>
    </row>
    <row r="464" spans="1:11" x14ac:dyDescent="0.25">
      <c r="A464" s="100">
        <v>3</v>
      </c>
      <c r="B464" s="100">
        <v>4</v>
      </c>
      <c r="C464" s="100">
        <v>3</v>
      </c>
      <c r="D464" s="100">
        <v>3</v>
      </c>
      <c r="E464" s="100">
        <v>2</v>
      </c>
      <c r="F464" s="100">
        <v>1</v>
      </c>
      <c r="G464" s="100">
        <v>0</v>
      </c>
      <c r="H464" s="100">
        <v>0</v>
      </c>
      <c r="I464" s="100">
        <v>13</v>
      </c>
      <c r="J464" s="100">
        <v>3</v>
      </c>
      <c r="K464" s="106"/>
    </row>
    <row r="465" spans="1:11" x14ac:dyDescent="0.25">
      <c r="A465" s="100">
        <v>3</v>
      </c>
      <c r="B465" s="100">
        <v>4</v>
      </c>
      <c r="C465" s="100">
        <v>3</v>
      </c>
      <c r="D465" s="100">
        <v>4</v>
      </c>
      <c r="E465" s="100">
        <v>2</v>
      </c>
      <c r="F465" s="100">
        <v>0</v>
      </c>
      <c r="G465" s="100">
        <v>0</v>
      </c>
      <c r="H465" s="100">
        <v>0</v>
      </c>
      <c r="I465" s="100">
        <v>14</v>
      </c>
      <c r="J465" s="100">
        <v>2</v>
      </c>
      <c r="K465" s="106"/>
    </row>
    <row r="466" spans="1:11" x14ac:dyDescent="0.25">
      <c r="A466" s="100">
        <v>3</v>
      </c>
      <c r="B466" s="100">
        <v>4</v>
      </c>
      <c r="C466" s="100">
        <v>3</v>
      </c>
      <c r="D466" s="100">
        <v>5</v>
      </c>
      <c r="E466" s="100">
        <v>1</v>
      </c>
      <c r="F466" s="100">
        <v>0</v>
      </c>
      <c r="G466" s="100">
        <v>0</v>
      </c>
      <c r="H466" s="100">
        <v>0</v>
      </c>
      <c r="I466" s="100">
        <v>15</v>
      </c>
      <c r="J466" s="100">
        <v>1</v>
      </c>
      <c r="K466" s="106"/>
    </row>
    <row r="467" spans="1:11" x14ac:dyDescent="0.25">
      <c r="A467" s="100">
        <v>3</v>
      </c>
      <c r="B467" s="100">
        <v>4</v>
      </c>
      <c r="C467" s="100">
        <v>4</v>
      </c>
      <c r="D467" s="100">
        <v>1</v>
      </c>
      <c r="E467" s="100">
        <v>1</v>
      </c>
      <c r="F467" s="100">
        <v>1</v>
      </c>
      <c r="G467" s="100">
        <v>1</v>
      </c>
      <c r="H467" s="100">
        <v>1</v>
      </c>
      <c r="I467" s="100">
        <v>12</v>
      </c>
      <c r="J467" s="100">
        <v>4</v>
      </c>
      <c r="K467" s="106"/>
    </row>
    <row r="468" spans="1:11" x14ac:dyDescent="0.25">
      <c r="A468" s="100">
        <v>3</v>
      </c>
      <c r="B468" s="100">
        <v>4</v>
      </c>
      <c r="C468" s="100">
        <v>4</v>
      </c>
      <c r="D468" s="100">
        <v>2</v>
      </c>
      <c r="E468" s="100">
        <v>1</v>
      </c>
      <c r="F468" s="100">
        <v>1</v>
      </c>
      <c r="G468" s="100">
        <v>1</v>
      </c>
      <c r="H468" s="100">
        <v>0</v>
      </c>
      <c r="I468" s="100">
        <v>13</v>
      </c>
      <c r="J468" s="100">
        <v>3</v>
      </c>
      <c r="K468" s="106"/>
    </row>
    <row r="469" spans="1:11" x14ac:dyDescent="0.25">
      <c r="A469" s="100">
        <v>3</v>
      </c>
      <c r="B469" s="100">
        <v>4</v>
      </c>
      <c r="C469" s="100">
        <v>4</v>
      </c>
      <c r="D469" s="100">
        <v>3</v>
      </c>
      <c r="E469" s="100">
        <v>1</v>
      </c>
      <c r="F469" s="100">
        <v>1</v>
      </c>
      <c r="G469" s="100">
        <v>0</v>
      </c>
      <c r="H469" s="100">
        <v>0</v>
      </c>
      <c r="I469" s="100">
        <v>14</v>
      </c>
      <c r="J469" s="100">
        <v>2</v>
      </c>
      <c r="K469" s="106"/>
    </row>
    <row r="470" spans="1:11" x14ac:dyDescent="0.25">
      <c r="A470" s="100">
        <v>3</v>
      </c>
      <c r="B470" s="100">
        <v>4</v>
      </c>
      <c r="C470" s="100">
        <v>4</v>
      </c>
      <c r="D470" s="100">
        <v>4</v>
      </c>
      <c r="E470" s="100">
        <v>1</v>
      </c>
      <c r="F470" s="100">
        <v>0</v>
      </c>
      <c r="G470" s="100">
        <v>0</v>
      </c>
      <c r="H470" s="100">
        <v>0</v>
      </c>
      <c r="I470" s="100">
        <v>15</v>
      </c>
      <c r="J470" s="100">
        <v>1</v>
      </c>
      <c r="K470" s="106"/>
    </row>
    <row r="471" spans="1:11" x14ac:dyDescent="0.25">
      <c r="A471" s="100">
        <v>3</v>
      </c>
      <c r="B471" s="100">
        <v>4</v>
      </c>
      <c r="C471" s="100">
        <v>4</v>
      </c>
      <c r="D471" s="100">
        <v>5</v>
      </c>
      <c r="E471" s="100">
        <v>0</v>
      </c>
      <c r="F471" s="100">
        <v>0</v>
      </c>
      <c r="G471" s="100">
        <v>0</v>
      </c>
      <c r="H471" s="100">
        <v>0</v>
      </c>
      <c r="I471" s="100">
        <v>16</v>
      </c>
      <c r="J471" s="100">
        <v>0</v>
      </c>
      <c r="K471" s="106"/>
    </row>
    <row r="472" spans="1:11" x14ac:dyDescent="0.25">
      <c r="A472" s="100">
        <v>3</v>
      </c>
      <c r="B472" s="100">
        <v>4</v>
      </c>
      <c r="C472" s="100">
        <v>5</v>
      </c>
      <c r="D472" s="100">
        <v>0</v>
      </c>
      <c r="E472" s="100">
        <v>1</v>
      </c>
      <c r="F472" s="100">
        <v>1</v>
      </c>
      <c r="G472" s="100">
        <v>1</v>
      </c>
      <c r="H472" s="100">
        <v>1</v>
      </c>
      <c r="I472" s="100">
        <v>12</v>
      </c>
      <c r="J472" s="100">
        <v>4</v>
      </c>
      <c r="K472" s="106"/>
    </row>
    <row r="473" spans="1:11" x14ac:dyDescent="0.25">
      <c r="A473" s="100">
        <v>3</v>
      </c>
      <c r="B473" s="100">
        <v>4</v>
      </c>
      <c r="C473" s="100">
        <v>5</v>
      </c>
      <c r="D473" s="100">
        <v>1</v>
      </c>
      <c r="E473" s="100">
        <v>1</v>
      </c>
      <c r="F473" s="100">
        <v>1</v>
      </c>
      <c r="G473" s="100">
        <v>1</v>
      </c>
      <c r="H473" s="100">
        <v>0</v>
      </c>
      <c r="I473" s="100">
        <v>13</v>
      </c>
      <c r="J473" s="100">
        <v>3</v>
      </c>
      <c r="K473" s="106"/>
    </row>
    <row r="474" spans="1:11" x14ac:dyDescent="0.25">
      <c r="A474" s="100">
        <v>3</v>
      </c>
      <c r="B474" s="100">
        <v>4</v>
      </c>
      <c r="C474" s="100">
        <v>5</v>
      </c>
      <c r="D474" s="100">
        <v>2</v>
      </c>
      <c r="E474" s="100">
        <v>1</v>
      </c>
      <c r="F474" s="100">
        <v>1</v>
      </c>
      <c r="G474" s="100">
        <v>0</v>
      </c>
      <c r="H474" s="100">
        <v>0</v>
      </c>
      <c r="I474" s="100">
        <v>14</v>
      </c>
      <c r="J474" s="100">
        <v>2</v>
      </c>
      <c r="K474" s="106"/>
    </row>
    <row r="475" spans="1:11" x14ac:dyDescent="0.25">
      <c r="A475" s="100">
        <v>3</v>
      </c>
      <c r="B475" s="100">
        <v>4</v>
      </c>
      <c r="C475" s="100">
        <v>5</v>
      </c>
      <c r="D475" s="100">
        <v>3</v>
      </c>
      <c r="E475" s="100">
        <v>1</v>
      </c>
      <c r="F475" s="100">
        <v>0</v>
      </c>
      <c r="G475" s="100">
        <v>0</v>
      </c>
      <c r="H475" s="100">
        <v>0</v>
      </c>
      <c r="I475" s="100">
        <v>15</v>
      </c>
      <c r="J475" s="100">
        <v>1</v>
      </c>
      <c r="K475" s="106"/>
    </row>
    <row r="476" spans="1:11" x14ac:dyDescent="0.25">
      <c r="A476" s="100">
        <v>3</v>
      </c>
      <c r="B476" s="100">
        <v>4</v>
      </c>
      <c r="C476" s="100">
        <v>5</v>
      </c>
      <c r="D476" s="100">
        <v>4</v>
      </c>
      <c r="E476" s="100">
        <v>0</v>
      </c>
      <c r="F476" s="100">
        <v>0</v>
      </c>
      <c r="G476" s="100">
        <v>0</v>
      </c>
      <c r="H476" s="100">
        <v>0</v>
      </c>
      <c r="I476" s="100">
        <v>16</v>
      </c>
      <c r="J476" s="100">
        <v>0</v>
      </c>
      <c r="K476" s="106"/>
    </row>
    <row r="477" spans="1:11" x14ac:dyDescent="0.25">
      <c r="A477" s="100">
        <v>3</v>
      </c>
      <c r="B477" s="100">
        <v>5</v>
      </c>
      <c r="C477" s="100">
        <v>0</v>
      </c>
      <c r="D477" s="100">
        <v>1</v>
      </c>
      <c r="E477" s="100">
        <v>2</v>
      </c>
      <c r="F477" s="100">
        <v>2</v>
      </c>
      <c r="G477" s="100">
        <v>2</v>
      </c>
      <c r="H477" s="100">
        <v>1</v>
      </c>
      <c r="I477" s="100">
        <v>9</v>
      </c>
      <c r="J477" s="100">
        <v>7</v>
      </c>
      <c r="K477" s="106"/>
    </row>
    <row r="478" spans="1:11" x14ac:dyDescent="0.25">
      <c r="A478" s="100">
        <v>3</v>
      </c>
      <c r="B478" s="100">
        <v>5</v>
      </c>
      <c r="C478" s="100">
        <v>0</v>
      </c>
      <c r="D478" s="100">
        <v>2</v>
      </c>
      <c r="E478" s="100">
        <v>2</v>
      </c>
      <c r="F478" s="100">
        <v>2</v>
      </c>
      <c r="G478" s="100">
        <v>2</v>
      </c>
      <c r="H478" s="100">
        <v>0</v>
      </c>
      <c r="I478" s="100">
        <v>10</v>
      </c>
      <c r="J478" s="100">
        <v>6</v>
      </c>
      <c r="K478" s="106"/>
    </row>
    <row r="479" spans="1:11" x14ac:dyDescent="0.25">
      <c r="A479" s="100">
        <v>3</v>
      </c>
      <c r="B479" s="100">
        <v>5</v>
      </c>
      <c r="C479" s="100">
        <v>0</v>
      </c>
      <c r="D479" s="100">
        <v>3</v>
      </c>
      <c r="E479" s="100">
        <v>2</v>
      </c>
      <c r="F479" s="100">
        <v>2</v>
      </c>
      <c r="G479" s="100">
        <v>1</v>
      </c>
      <c r="H479" s="100">
        <v>0</v>
      </c>
      <c r="I479" s="100">
        <v>11</v>
      </c>
      <c r="J479" s="100">
        <v>5</v>
      </c>
      <c r="K479" s="106"/>
    </row>
    <row r="480" spans="1:11" x14ac:dyDescent="0.25">
      <c r="A480" s="100">
        <v>3</v>
      </c>
      <c r="B480" s="100">
        <v>5</v>
      </c>
      <c r="C480" s="100">
        <v>0</v>
      </c>
      <c r="D480" s="100">
        <v>4</v>
      </c>
      <c r="E480" s="100">
        <v>2</v>
      </c>
      <c r="F480" s="100">
        <v>1</v>
      </c>
      <c r="G480" s="100">
        <v>1</v>
      </c>
      <c r="H480" s="100">
        <v>0</v>
      </c>
      <c r="I480" s="100">
        <v>12</v>
      </c>
      <c r="J480" s="100">
        <v>4</v>
      </c>
      <c r="K480" s="106"/>
    </row>
    <row r="481" spans="1:11" x14ac:dyDescent="0.25">
      <c r="A481" s="100">
        <v>3</v>
      </c>
      <c r="B481" s="100">
        <v>5</v>
      </c>
      <c r="C481" s="100">
        <v>0</v>
      </c>
      <c r="D481" s="100">
        <v>5</v>
      </c>
      <c r="E481" s="100">
        <v>1</v>
      </c>
      <c r="F481" s="100">
        <v>1</v>
      </c>
      <c r="G481" s="100">
        <v>1</v>
      </c>
      <c r="H481" s="100">
        <v>0</v>
      </c>
      <c r="I481" s="100">
        <v>13</v>
      </c>
      <c r="J481" s="100">
        <v>3</v>
      </c>
      <c r="K481" s="106"/>
    </row>
    <row r="482" spans="1:11" x14ac:dyDescent="0.25">
      <c r="A482" s="100">
        <v>3</v>
      </c>
      <c r="B482" s="100">
        <v>5</v>
      </c>
      <c r="C482" s="100">
        <v>1</v>
      </c>
      <c r="D482" s="100">
        <v>1</v>
      </c>
      <c r="E482" s="100">
        <v>2</v>
      </c>
      <c r="F482" s="100">
        <v>2</v>
      </c>
      <c r="G482" s="100">
        <v>1</v>
      </c>
      <c r="H482" s="100">
        <v>1</v>
      </c>
      <c r="I482" s="100">
        <v>10</v>
      </c>
      <c r="J482" s="100">
        <v>6</v>
      </c>
      <c r="K482" s="106"/>
    </row>
    <row r="483" spans="1:11" x14ac:dyDescent="0.25">
      <c r="A483" s="100">
        <v>3</v>
      </c>
      <c r="B483" s="100">
        <v>5</v>
      </c>
      <c r="C483" s="100">
        <v>1</v>
      </c>
      <c r="D483" s="100">
        <v>2</v>
      </c>
      <c r="E483" s="100">
        <v>2</v>
      </c>
      <c r="F483" s="100">
        <v>2</v>
      </c>
      <c r="G483" s="100">
        <v>1</v>
      </c>
      <c r="H483" s="100">
        <v>0</v>
      </c>
      <c r="I483" s="100">
        <v>11</v>
      </c>
      <c r="J483" s="100">
        <v>5</v>
      </c>
      <c r="K483" s="106"/>
    </row>
    <row r="484" spans="1:11" x14ac:dyDescent="0.25">
      <c r="A484" s="100">
        <v>3</v>
      </c>
      <c r="B484" s="100">
        <v>5</v>
      </c>
      <c r="C484" s="100">
        <v>1</v>
      </c>
      <c r="D484" s="100">
        <v>3</v>
      </c>
      <c r="E484" s="100">
        <v>2</v>
      </c>
      <c r="F484" s="100">
        <v>2</v>
      </c>
      <c r="G484" s="100">
        <v>0</v>
      </c>
      <c r="H484" s="100">
        <v>0</v>
      </c>
      <c r="I484" s="100">
        <v>12</v>
      </c>
      <c r="J484" s="100">
        <v>4</v>
      </c>
      <c r="K484" s="106"/>
    </row>
    <row r="485" spans="1:11" x14ac:dyDescent="0.25">
      <c r="A485" s="100">
        <v>3</v>
      </c>
      <c r="B485" s="100">
        <v>5</v>
      </c>
      <c r="C485" s="100">
        <v>1</v>
      </c>
      <c r="D485" s="100">
        <v>4</v>
      </c>
      <c r="E485" s="100">
        <v>2</v>
      </c>
      <c r="F485" s="100">
        <v>1</v>
      </c>
      <c r="G485" s="100">
        <v>0</v>
      </c>
      <c r="H485" s="100">
        <v>0</v>
      </c>
      <c r="I485" s="100">
        <v>13</v>
      </c>
      <c r="J485" s="100">
        <v>3</v>
      </c>
      <c r="K485" s="106"/>
    </row>
    <row r="486" spans="1:11" x14ac:dyDescent="0.25">
      <c r="A486" s="100">
        <v>3</v>
      </c>
      <c r="B486" s="100">
        <v>5</v>
      </c>
      <c r="C486" s="100">
        <v>1</v>
      </c>
      <c r="D486" s="100">
        <v>5</v>
      </c>
      <c r="E486" s="100">
        <v>1</v>
      </c>
      <c r="F486" s="100">
        <v>1</v>
      </c>
      <c r="G486" s="100">
        <v>0</v>
      </c>
      <c r="H486" s="100">
        <v>0</v>
      </c>
      <c r="I486" s="100">
        <v>14</v>
      </c>
      <c r="J486" s="100">
        <v>2</v>
      </c>
      <c r="K486" s="106"/>
    </row>
    <row r="487" spans="1:11" x14ac:dyDescent="0.25">
      <c r="A487" s="100">
        <v>3</v>
      </c>
      <c r="B487" s="100">
        <v>5</v>
      </c>
      <c r="C487" s="100">
        <v>2</v>
      </c>
      <c r="D487" s="100">
        <v>1</v>
      </c>
      <c r="E487" s="100">
        <v>2</v>
      </c>
      <c r="F487" s="100">
        <v>1</v>
      </c>
      <c r="G487" s="100">
        <v>1</v>
      </c>
      <c r="H487" s="100">
        <v>1</v>
      </c>
      <c r="I487" s="100">
        <v>11</v>
      </c>
      <c r="J487" s="100">
        <v>5</v>
      </c>
      <c r="K487" s="106"/>
    </row>
    <row r="488" spans="1:11" x14ac:dyDescent="0.25">
      <c r="A488" s="100">
        <v>3</v>
      </c>
      <c r="B488" s="100">
        <v>5</v>
      </c>
      <c r="C488" s="100">
        <v>2</v>
      </c>
      <c r="D488" s="100">
        <v>2</v>
      </c>
      <c r="E488" s="100">
        <v>2</v>
      </c>
      <c r="F488" s="100">
        <v>1</v>
      </c>
      <c r="G488" s="100">
        <v>1</v>
      </c>
      <c r="H488" s="100">
        <v>0</v>
      </c>
      <c r="I488" s="100">
        <v>12</v>
      </c>
      <c r="J488" s="100">
        <v>4</v>
      </c>
      <c r="K488" s="106"/>
    </row>
    <row r="489" spans="1:11" x14ac:dyDescent="0.25">
      <c r="A489" s="100">
        <v>3</v>
      </c>
      <c r="B489" s="100">
        <v>5</v>
      </c>
      <c r="C489" s="100">
        <v>2</v>
      </c>
      <c r="D489" s="100">
        <v>3</v>
      </c>
      <c r="E489" s="100">
        <v>2</v>
      </c>
      <c r="F489" s="100">
        <v>1</v>
      </c>
      <c r="G489" s="100">
        <v>0</v>
      </c>
      <c r="H489" s="100">
        <v>0</v>
      </c>
      <c r="I489" s="100">
        <v>13</v>
      </c>
      <c r="J489" s="100">
        <v>3</v>
      </c>
      <c r="K489" s="106"/>
    </row>
    <row r="490" spans="1:11" x14ac:dyDescent="0.25">
      <c r="A490" s="100">
        <v>3</v>
      </c>
      <c r="B490" s="100">
        <v>5</v>
      </c>
      <c r="C490" s="100">
        <v>2</v>
      </c>
      <c r="D490" s="100">
        <v>4</v>
      </c>
      <c r="E490" s="100">
        <v>2</v>
      </c>
      <c r="F490" s="100">
        <v>0</v>
      </c>
      <c r="G490" s="100">
        <v>0</v>
      </c>
      <c r="H490" s="100">
        <v>0</v>
      </c>
      <c r="I490" s="100">
        <v>14</v>
      </c>
      <c r="J490" s="100">
        <v>2</v>
      </c>
      <c r="K490" s="106"/>
    </row>
    <row r="491" spans="1:11" x14ac:dyDescent="0.25">
      <c r="A491" s="100">
        <v>3</v>
      </c>
      <c r="B491" s="100">
        <v>5</v>
      </c>
      <c r="C491" s="100">
        <v>2</v>
      </c>
      <c r="D491" s="100">
        <v>5</v>
      </c>
      <c r="E491" s="100">
        <v>1</v>
      </c>
      <c r="F491" s="100">
        <v>0</v>
      </c>
      <c r="G491" s="100">
        <v>0</v>
      </c>
      <c r="H491" s="100">
        <v>0</v>
      </c>
      <c r="I491" s="100">
        <v>15</v>
      </c>
      <c r="J491" s="100">
        <v>1</v>
      </c>
      <c r="K491" s="106"/>
    </row>
    <row r="492" spans="1:11" x14ac:dyDescent="0.25">
      <c r="A492" s="100">
        <v>3</v>
      </c>
      <c r="B492" s="100">
        <v>5</v>
      </c>
      <c r="C492" s="100">
        <v>3</v>
      </c>
      <c r="D492" s="100">
        <v>1</v>
      </c>
      <c r="E492" s="100">
        <v>1</v>
      </c>
      <c r="F492" s="100">
        <v>1</v>
      </c>
      <c r="G492" s="100">
        <v>1</v>
      </c>
      <c r="H492" s="100">
        <v>1</v>
      </c>
      <c r="I492" s="100">
        <v>12</v>
      </c>
      <c r="J492" s="100">
        <v>4</v>
      </c>
      <c r="K492" s="106"/>
    </row>
    <row r="493" spans="1:11" x14ac:dyDescent="0.25">
      <c r="A493" s="100">
        <v>3</v>
      </c>
      <c r="B493" s="100">
        <v>5</v>
      </c>
      <c r="C493" s="100">
        <v>3</v>
      </c>
      <c r="D493" s="100">
        <v>2</v>
      </c>
      <c r="E493" s="100">
        <v>1</v>
      </c>
      <c r="F493" s="100">
        <v>1</v>
      </c>
      <c r="G493" s="100">
        <v>1</v>
      </c>
      <c r="H493" s="100">
        <v>0</v>
      </c>
      <c r="I493" s="100">
        <v>13</v>
      </c>
      <c r="J493" s="100">
        <v>3</v>
      </c>
      <c r="K493" s="106"/>
    </row>
    <row r="494" spans="1:11" x14ac:dyDescent="0.25">
      <c r="A494" s="100">
        <v>3</v>
      </c>
      <c r="B494" s="100">
        <v>5</v>
      </c>
      <c r="C494" s="100">
        <v>3</v>
      </c>
      <c r="D494" s="100">
        <v>3</v>
      </c>
      <c r="E494" s="100">
        <v>1</v>
      </c>
      <c r="F494" s="100">
        <v>1</v>
      </c>
      <c r="G494" s="100">
        <v>0</v>
      </c>
      <c r="H494" s="100">
        <v>0</v>
      </c>
      <c r="I494" s="100">
        <v>14</v>
      </c>
      <c r="J494" s="100">
        <v>2</v>
      </c>
      <c r="K494" s="106"/>
    </row>
    <row r="495" spans="1:11" x14ac:dyDescent="0.25">
      <c r="A495" s="100">
        <v>3</v>
      </c>
      <c r="B495" s="100">
        <v>5</v>
      </c>
      <c r="C495" s="100">
        <v>3</v>
      </c>
      <c r="D495" s="100">
        <v>4</v>
      </c>
      <c r="E495" s="100">
        <v>1</v>
      </c>
      <c r="F495" s="100">
        <v>0</v>
      </c>
      <c r="G495" s="100">
        <v>0</v>
      </c>
      <c r="H495" s="100">
        <v>0</v>
      </c>
      <c r="I495" s="100">
        <v>15</v>
      </c>
      <c r="J495" s="100">
        <v>1</v>
      </c>
      <c r="K495" s="106"/>
    </row>
    <row r="496" spans="1:11" x14ac:dyDescent="0.25">
      <c r="A496" s="100">
        <v>3</v>
      </c>
      <c r="B496" s="100">
        <v>5</v>
      </c>
      <c r="C496" s="100">
        <v>3</v>
      </c>
      <c r="D496" s="100">
        <v>5</v>
      </c>
      <c r="E496" s="100">
        <v>0</v>
      </c>
      <c r="F496" s="100">
        <v>0</v>
      </c>
      <c r="G496" s="100">
        <v>0</v>
      </c>
      <c r="H496" s="100">
        <v>0</v>
      </c>
      <c r="I496" s="100">
        <v>16</v>
      </c>
      <c r="J496" s="100">
        <v>0</v>
      </c>
      <c r="K496" s="106"/>
    </row>
    <row r="497" spans="1:11" x14ac:dyDescent="0.25">
      <c r="A497" s="100">
        <v>3</v>
      </c>
      <c r="B497" s="100">
        <v>5</v>
      </c>
      <c r="C497" s="100">
        <v>4</v>
      </c>
      <c r="D497" s="100">
        <v>0</v>
      </c>
      <c r="E497" s="100">
        <v>1</v>
      </c>
      <c r="F497" s="100">
        <v>1</v>
      </c>
      <c r="G497" s="100">
        <v>1</v>
      </c>
      <c r="H497" s="100">
        <v>1</v>
      </c>
      <c r="I497" s="100">
        <v>12</v>
      </c>
      <c r="J497" s="100">
        <v>4</v>
      </c>
      <c r="K497" s="106"/>
    </row>
    <row r="498" spans="1:11" x14ac:dyDescent="0.25">
      <c r="A498" s="100">
        <v>3</v>
      </c>
      <c r="B498" s="100">
        <v>5</v>
      </c>
      <c r="C498" s="100">
        <v>4</v>
      </c>
      <c r="D498" s="100">
        <v>1</v>
      </c>
      <c r="E498" s="100">
        <v>1</v>
      </c>
      <c r="F498" s="100">
        <v>1</v>
      </c>
      <c r="G498" s="100">
        <v>1</v>
      </c>
      <c r="H498" s="100">
        <v>0</v>
      </c>
      <c r="I498" s="100">
        <v>13</v>
      </c>
      <c r="J498" s="100">
        <v>3</v>
      </c>
      <c r="K498" s="106"/>
    </row>
    <row r="499" spans="1:11" x14ac:dyDescent="0.25">
      <c r="A499" s="100">
        <v>3</v>
      </c>
      <c r="B499" s="100">
        <v>5</v>
      </c>
      <c r="C499" s="100">
        <v>4</v>
      </c>
      <c r="D499" s="100">
        <v>2</v>
      </c>
      <c r="E499" s="100">
        <v>1</v>
      </c>
      <c r="F499" s="100">
        <v>1</v>
      </c>
      <c r="G499" s="100">
        <v>0</v>
      </c>
      <c r="H499" s="100">
        <v>0</v>
      </c>
      <c r="I499" s="100">
        <v>14</v>
      </c>
      <c r="J499" s="100">
        <v>2</v>
      </c>
      <c r="K499" s="106"/>
    </row>
    <row r="500" spans="1:11" x14ac:dyDescent="0.25">
      <c r="A500" s="100">
        <v>3</v>
      </c>
      <c r="B500" s="100">
        <v>5</v>
      </c>
      <c r="C500" s="100">
        <v>4</v>
      </c>
      <c r="D500" s="100">
        <v>3</v>
      </c>
      <c r="E500" s="100">
        <v>1</v>
      </c>
      <c r="F500" s="100">
        <v>0</v>
      </c>
      <c r="G500" s="100">
        <v>0</v>
      </c>
      <c r="H500" s="100">
        <v>0</v>
      </c>
      <c r="I500" s="100">
        <v>15</v>
      </c>
      <c r="J500" s="100">
        <v>1</v>
      </c>
      <c r="K500" s="106"/>
    </row>
    <row r="501" spans="1:11" x14ac:dyDescent="0.25">
      <c r="A501" s="100">
        <v>3</v>
      </c>
      <c r="B501" s="100">
        <v>5</v>
      </c>
      <c r="C501" s="100">
        <v>4</v>
      </c>
      <c r="D501" s="100">
        <v>4</v>
      </c>
      <c r="E501" s="100">
        <v>0</v>
      </c>
      <c r="F501" s="100">
        <v>0</v>
      </c>
      <c r="G501" s="100">
        <v>0</v>
      </c>
      <c r="H501" s="100">
        <v>0</v>
      </c>
      <c r="I501" s="100">
        <v>16</v>
      </c>
      <c r="J501" s="100">
        <v>0</v>
      </c>
      <c r="K501" s="106"/>
    </row>
    <row r="502" spans="1:11" x14ac:dyDescent="0.25">
      <c r="A502" s="100">
        <v>4</v>
      </c>
      <c r="B502" s="100">
        <v>0</v>
      </c>
      <c r="C502" s="100">
        <v>1</v>
      </c>
      <c r="D502" s="100">
        <v>2</v>
      </c>
      <c r="E502" s="100">
        <v>3</v>
      </c>
      <c r="F502" s="100">
        <v>3</v>
      </c>
      <c r="G502" s="100">
        <v>2</v>
      </c>
      <c r="H502" s="100">
        <v>1</v>
      </c>
      <c r="I502" s="100">
        <v>7</v>
      </c>
      <c r="J502" s="100">
        <v>9</v>
      </c>
      <c r="K502" s="106"/>
    </row>
    <row r="503" spans="1:11" x14ac:dyDescent="0.25">
      <c r="A503" s="100">
        <v>4</v>
      </c>
      <c r="B503" s="100">
        <v>0</v>
      </c>
      <c r="C503" s="100">
        <v>1</v>
      </c>
      <c r="D503" s="100">
        <v>3</v>
      </c>
      <c r="E503" s="100">
        <v>3</v>
      </c>
      <c r="F503" s="100">
        <v>3</v>
      </c>
      <c r="G503" s="100">
        <v>2</v>
      </c>
      <c r="H503" s="100">
        <v>0</v>
      </c>
      <c r="I503" s="100">
        <v>8</v>
      </c>
      <c r="J503" s="100">
        <v>8</v>
      </c>
      <c r="K503" s="106"/>
    </row>
    <row r="504" spans="1:11" x14ac:dyDescent="0.25">
      <c r="A504" s="100">
        <v>4</v>
      </c>
      <c r="B504" s="100">
        <v>0</v>
      </c>
      <c r="C504" s="100">
        <v>1</v>
      </c>
      <c r="D504" s="100">
        <v>4</v>
      </c>
      <c r="E504" s="100">
        <v>3</v>
      </c>
      <c r="F504" s="100">
        <v>3</v>
      </c>
      <c r="G504" s="100">
        <v>1</v>
      </c>
      <c r="H504" s="100">
        <v>0</v>
      </c>
      <c r="I504" s="100">
        <v>9</v>
      </c>
      <c r="J504" s="100">
        <v>7</v>
      </c>
      <c r="K504" s="106"/>
    </row>
    <row r="505" spans="1:11" x14ac:dyDescent="0.25">
      <c r="A505" s="100">
        <v>4</v>
      </c>
      <c r="B505" s="100">
        <v>0</v>
      </c>
      <c r="C505" s="100">
        <v>1</v>
      </c>
      <c r="D505" s="100">
        <v>5</v>
      </c>
      <c r="E505" s="100">
        <v>3</v>
      </c>
      <c r="F505" s="100">
        <v>2</v>
      </c>
      <c r="G505" s="100">
        <v>1</v>
      </c>
      <c r="H505" s="100">
        <v>0</v>
      </c>
      <c r="I505" s="100">
        <v>10</v>
      </c>
      <c r="J505" s="100">
        <v>6</v>
      </c>
      <c r="K505" s="106"/>
    </row>
    <row r="506" spans="1:11" x14ac:dyDescent="0.25">
      <c r="A506" s="100">
        <v>4</v>
      </c>
      <c r="B506" s="100">
        <v>0</v>
      </c>
      <c r="C506" s="100">
        <v>1</v>
      </c>
      <c r="D506" s="100">
        <v>6</v>
      </c>
      <c r="E506" s="100">
        <v>2</v>
      </c>
      <c r="F506" s="100">
        <v>2</v>
      </c>
      <c r="G506" s="100">
        <v>1</v>
      </c>
      <c r="H506" s="100">
        <v>0</v>
      </c>
      <c r="I506" s="100">
        <v>11</v>
      </c>
      <c r="J506" s="100">
        <v>5</v>
      </c>
      <c r="K506" s="106"/>
    </row>
    <row r="507" spans="1:11" x14ac:dyDescent="0.25">
      <c r="A507" s="100">
        <v>4</v>
      </c>
      <c r="B507" s="100">
        <v>0</v>
      </c>
      <c r="C507" s="100">
        <v>2</v>
      </c>
      <c r="D507" s="100">
        <v>2</v>
      </c>
      <c r="E507" s="100">
        <v>3</v>
      </c>
      <c r="F507" s="100">
        <v>3</v>
      </c>
      <c r="G507" s="100">
        <v>1</v>
      </c>
      <c r="H507" s="100">
        <v>1</v>
      </c>
      <c r="I507" s="100">
        <v>8</v>
      </c>
      <c r="J507" s="100">
        <v>8</v>
      </c>
      <c r="K507" s="106"/>
    </row>
    <row r="508" spans="1:11" x14ac:dyDescent="0.25">
      <c r="A508" s="100">
        <v>4</v>
      </c>
      <c r="B508" s="100">
        <v>0</v>
      </c>
      <c r="C508" s="100">
        <v>2</v>
      </c>
      <c r="D508" s="100">
        <v>3</v>
      </c>
      <c r="E508" s="100">
        <v>3</v>
      </c>
      <c r="F508" s="100">
        <v>3</v>
      </c>
      <c r="G508" s="100">
        <v>1</v>
      </c>
      <c r="H508" s="100">
        <v>0</v>
      </c>
      <c r="I508" s="100">
        <v>9</v>
      </c>
      <c r="J508" s="100">
        <v>7</v>
      </c>
      <c r="K508" s="106"/>
    </row>
    <row r="509" spans="1:11" x14ac:dyDescent="0.25">
      <c r="A509" s="100">
        <v>4</v>
      </c>
      <c r="B509" s="100">
        <v>0</v>
      </c>
      <c r="C509" s="100">
        <v>2</v>
      </c>
      <c r="D509" s="100">
        <v>4</v>
      </c>
      <c r="E509" s="100">
        <v>3</v>
      </c>
      <c r="F509" s="100">
        <v>3</v>
      </c>
      <c r="G509" s="100">
        <v>0</v>
      </c>
      <c r="H509" s="100">
        <v>0</v>
      </c>
      <c r="I509" s="100">
        <v>10</v>
      </c>
      <c r="J509" s="100">
        <v>6</v>
      </c>
      <c r="K509" s="106"/>
    </row>
    <row r="510" spans="1:11" x14ac:dyDescent="0.25">
      <c r="A510" s="100">
        <v>4</v>
      </c>
      <c r="B510" s="100">
        <v>0</v>
      </c>
      <c r="C510" s="100">
        <v>2</v>
      </c>
      <c r="D510" s="100">
        <v>5</v>
      </c>
      <c r="E510" s="100">
        <v>3</v>
      </c>
      <c r="F510" s="100">
        <v>2</v>
      </c>
      <c r="G510" s="100">
        <v>0</v>
      </c>
      <c r="H510" s="100">
        <v>0</v>
      </c>
      <c r="I510" s="100">
        <v>11</v>
      </c>
      <c r="J510" s="100">
        <v>5</v>
      </c>
      <c r="K510" s="106"/>
    </row>
    <row r="511" spans="1:11" x14ac:dyDescent="0.25">
      <c r="A511" s="100">
        <v>4</v>
      </c>
      <c r="B511" s="100">
        <v>0</v>
      </c>
      <c r="C511" s="100">
        <v>2</v>
      </c>
      <c r="D511" s="100">
        <v>6</v>
      </c>
      <c r="E511" s="100">
        <v>2</v>
      </c>
      <c r="F511" s="100">
        <v>2</v>
      </c>
      <c r="G511" s="100">
        <v>0</v>
      </c>
      <c r="H511" s="100">
        <v>0</v>
      </c>
      <c r="I511" s="100">
        <v>12</v>
      </c>
      <c r="J511" s="100">
        <v>4</v>
      </c>
      <c r="K511" s="106"/>
    </row>
    <row r="512" spans="1:11" x14ac:dyDescent="0.25">
      <c r="A512" s="100">
        <v>4</v>
      </c>
      <c r="B512" s="100">
        <v>0</v>
      </c>
      <c r="C512" s="100">
        <v>3</v>
      </c>
      <c r="D512" s="100">
        <v>2</v>
      </c>
      <c r="E512" s="100">
        <v>3</v>
      </c>
      <c r="F512" s="100">
        <v>2</v>
      </c>
      <c r="G512" s="100">
        <v>1</v>
      </c>
      <c r="H512" s="100">
        <v>1</v>
      </c>
      <c r="I512" s="100">
        <v>9</v>
      </c>
      <c r="J512" s="100">
        <v>7</v>
      </c>
      <c r="K512" s="106"/>
    </row>
    <row r="513" spans="1:11" x14ac:dyDescent="0.25">
      <c r="A513" s="100">
        <v>4</v>
      </c>
      <c r="B513" s="100">
        <v>0</v>
      </c>
      <c r="C513" s="100">
        <v>3</v>
      </c>
      <c r="D513" s="100">
        <v>3</v>
      </c>
      <c r="E513" s="100">
        <v>3</v>
      </c>
      <c r="F513" s="100">
        <v>2</v>
      </c>
      <c r="G513" s="100">
        <v>1</v>
      </c>
      <c r="H513" s="100">
        <v>0</v>
      </c>
      <c r="I513" s="100">
        <v>10</v>
      </c>
      <c r="J513" s="100">
        <v>6</v>
      </c>
      <c r="K513" s="106"/>
    </row>
    <row r="514" spans="1:11" x14ac:dyDescent="0.25">
      <c r="A514" s="100">
        <v>4</v>
      </c>
      <c r="B514" s="100">
        <v>0</v>
      </c>
      <c r="C514" s="100">
        <v>3</v>
      </c>
      <c r="D514" s="100">
        <v>4</v>
      </c>
      <c r="E514" s="100">
        <v>3</v>
      </c>
      <c r="F514" s="100">
        <v>2</v>
      </c>
      <c r="G514" s="100">
        <v>0</v>
      </c>
      <c r="H514" s="100">
        <v>0</v>
      </c>
      <c r="I514" s="100">
        <v>11</v>
      </c>
      <c r="J514" s="100">
        <v>5</v>
      </c>
      <c r="K514" s="106"/>
    </row>
    <row r="515" spans="1:11" x14ac:dyDescent="0.25">
      <c r="A515" s="100">
        <v>4</v>
      </c>
      <c r="B515" s="100">
        <v>0</v>
      </c>
      <c r="C515" s="100">
        <v>3</v>
      </c>
      <c r="D515" s="100">
        <v>5</v>
      </c>
      <c r="E515" s="100">
        <v>3</v>
      </c>
      <c r="F515" s="100">
        <v>1</v>
      </c>
      <c r="G515" s="100">
        <v>0</v>
      </c>
      <c r="H515" s="100">
        <v>0</v>
      </c>
      <c r="I515" s="100">
        <v>12</v>
      </c>
      <c r="J515" s="100">
        <v>4</v>
      </c>
      <c r="K515" s="106"/>
    </row>
    <row r="516" spans="1:11" x14ac:dyDescent="0.25">
      <c r="A516" s="100">
        <v>4</v>
      </c>
      <c r="B516" s="100">
        <v>0</v>
      </c>
      <c r="C516" s="100">
        <v>3</v>
      </c>
      <c r="D516" s="100">
        <v>6</v>
      </c>
      <c r="E516" s="100">
        <v>2</v>
      </c>
      <c r="F516" s="100">
        <v>1</v>
      </c>
      <c r="G516" s="100">
        <v>0</v>
      </c>
      <c r="H516" s="100">
        <v>0</v>
      </c>
      <c r="I516" s="100">
        <v>13</v>
      </c>
      <c r="J516" s="100">
        <v>3</v>
      </c>
      <c r="K516" s="106"/>
    </row>
    <row r="517" spans="1:11" x14ac:dyDescent="0.25">
      <c r="A517" s="100">
        <v>4</v>
      </c>
      <c r="B517" s="100">
        <v>0</v>
      </c>
      <c r="C517" s="100">
        <v>4</v>
      </c>
      <c r="D517" s="100">
        <v>2</v>
      </c>
      <c r="E517" s="100">
        <v>2</v>
      </c>
      <c r="F517" s="100">
        <v>2</v>
      </c>
      <c r="G517" s="100">
        <v>1</v>
      </c>
      <c r="H517" s="100">
        <v>1</v>
      </c>
      <c r="I517" s="100">
        <v>10</v>
      </c>
      <c r="J517" s="100">
        <v>6</v>
      </c>
      <c r="K517" s="106"/>
    </row>
    <row r="518" spans="1:11" x14ac:dyDescent="0.25">
      <c r="A518" s="100">
        <v>4</v>
      </c>
      <c r="B518" s="100">
        <v>0</v>
      </c>
      <c r="C518" s="100">
        <v>4</v>
      </c>
      <c r="D518" s="100">
        <v>3</v>
      </c>
      <c r="E518" s="100">
        <v>2</v>
      </c>
      <c r="F518" s="100">
        <v>2</v>
      </c>
      <c r="G518" s="100">
        <v>1</v>
      </c>
      <c r="H518" s="100">
        <v>0</v>
      </c>
      <c r="I518" s="100">
        <v>11</v>
      </c>
      <c r="J518" s="100">
        <v>5</v>
      </c>
      <c r="K518" s="106"/>
    </row>
    <row r="519" spans="1:11" x14ac:dyDescent="0.25">
      <c r="A519" s="100">
        <v>4</v>
      </c>
      <c r="B519" s="100">
        <v>0</v>
      </c>
      <c r="C519" s="100">
        <v>4</v>
      </c>
      <c r="D519" s="100">
        <v>4</v>
      </c>
      <c r="E519" s="100">
        <v>2</v>
      </c>
      <c r="F519" s="100">
        <v>2</v>
      </c>
      <c r="G519" s="100">
        <v>0</v>
      </c>
      <c r="H519" s="100">
        <v>0</v>
      </c>
      <c r="I519" s="100">
        <v>12</v>
      </c>
      <c r="J519" s="100">
        <v>4</v>
      </c>
      <c r="K519" s="106"/>
    </row>
    <row r="520" spans="1:11" x14ac:dyDescent="0.25">
      <c r="A520" s="100">
        <v>4</v>
      </c>
      <c r="B520" s="100">
        <v>0</v>
      </c>
      <c r="C520" s="100">
        <v>4</v>
      </c>
      <c r="D520" s="100">
        <v>5</v>
      </c>
      <c r="E520" s="100">
        <v>2</v>
      </c>
      <c r="F520" s="100">
        <v>1</v>
      </c>
      <c r="G520" s="100">
        <v>0</v>
      </c>
      <c r="H520" s="100">
        <v>0</v>
      </c>
      <c r="I520" s="100">
        <v>13</v>
      </c>
      <c r="J520" s="100">
        <v>3</v>
      </c>
      <c r="K520" s="106"/>
    </row>
    <row r="521" spans="1:11" x14ac:dyDescent="0.25">
      <c r="A521" s="100">
        <v>4</v>
      </c>
      <c r="B521" s="100">
        <v>0</v>
      </c>
      <c r="C521" s="100">
        <v>4</v>
      </c>
      <c r="D521" s="100">
        <v>6</v>
      </c>
      <c r="E521" s="100">
        <v>1</v>
      </c>
      <c r="F521" s="100">
        <v>1</v>
      </c>
      <c r="G521" s="100">
        <v>0</v>
      </c>
      <c r="H521" s="100">
        <v>0</v>
      </c>
      <c r="I521" s="100">
        <v>14</v>
      </c>
      <c r="J521" s="100">
        <v>2</v>
      </c>
      <c r="K521" s="106"/>
    </row>
    <row r="522" spans="1:11" x14ac:dyDescent="0.25">
      <c r="A522" s="100">
        <v>4</v>
      </c>
      <c r="B522" s="100">
        <v>0</v>
      </c>
      <c r="C522" s="100">
        <v>5</v>
      </c>
      <c r="D522" s="100">
        <v>1</v>
      </c>
      <c r="E522" s="100">
        <v>2</v>
      </c>
      <c r="F522" s="100">
        <v>2</v>
      </c>
      <c r="G522" s="100">
        <v>1</v>
      </c>
      <c r="H522" s="100">
        <v>1</v>
      </c>
      <c r="I522" s="100">
        <v>10</v>
      </c>
      <c r="J522" s="100">
        <v>6</v>
      </c>
      <c r="K522" s="106"/>
    </row>
    <row r="523" spans="1:11" x14ac:dyDescent="0.25">
      <c r="A523" s="100">
        <v>4</v>
      </c>
      <c r="B523" s="100">
        <v>0</v>
      </c>
      <c r="C523" s="100">
        <v>5</v>
      </c>
      <c r="D523" s="100">
        <v>2</v>
      </c>
      <c r="E523" s="100">
        <v>2</v>
      </c>
      <c r="F523" s="100">
        <v>2</v>
      </c>
      <c r="G523" s="100">
        <v>1</v>
      </c>
      <c r="H523" s="100">
        <v>0</v>
      </c>
      <c r="I523" s="100">
        <v>11</v>
      </c>
      <c r="J523" s="100">
        <v>5</v>
      </c>
      <c r="K523" s="106"/>
    </row>
    <row r="524" spans="1:11" x14ac:dyDescent="0.25">
      <c r="A524" s="100">
        <v>4</v>
      </c>
      <c r="B524" s="100">
        <v>0</v>
      </c>
      <c r="C524" s="100">
        <v>5</v>
      </c>
      <c r="D524" s="100">
        <v>3</v>
      </c>
      <c r="E524" s="100">
        <v>2</v>
      </c>
      <c r="F524" s="100">
        <v>2</v>
      </c>
      <c r="G524" s="100">
        <v>0</v>
      </c>
      <c r="H524" s="100">
        <v>0</v>
      </c>
      <c r="I524" s="100">
        <v>12</v>
      </c>
      <c r="J524" s="100">
        <v>4</v>
      </c>
      <c r="K524" s="106"/>
    </row>
    <row r="525" spans="1:11" x14ac:dyDescent="0.25">
      <c r="A525" s="100">
        <v>4</v>
      </c>
      <c r="B525" s="100">
        <v>0</v>
      </c>
      <c r="C525" s="100">
        <v>5</v>
      </c>
      <c r="D525" s="100">
        <v>4</v>
      </c>
      <c r="E525" s="100">
        <v>2</v>
      </c>
      <c r="F525" s="100">
        <v>1</v>
      </c>
      <c r="G525" s="100">
        <v>0</v>
      </c>
      <c r="H525" s="100">
        <v>0</v>
      </c>
      <c r="I525" s="100">
        <v>13</v>
      </c>
      <c r="J525" s="100">
        <v>3</v>
      </c>
      <c r="K525" s="106"/>
    </row>
    <row r="526" spans="1:11" x14ac:dyDescent="0.25">
      <c r="A526" s="100">
        <v>4</v>
      </c>
      <c r="B526" s="100">
        <v>0</v>
      </c>
      <c r="C526" s="100">
        <v>5</v>
      </c>
      <c r="D526" s="100">
        <v>5</v>
      </c>
      <c r="E526" s="100">
        <v>1</v>
      </c>
      <c r="F526" s="100">
        <v>1</v>
      </c>
      <c r="G526" s="100">
        <v>0</v>
      </c>
      <c r="H526" s="100">
        <v>0</v>
      </c>
      <c r="I526" s="100">
        <v>14</v>
      </c>
      <c r="J526" s="100">
        <v>2</v>
      </c>
      <c r="K526" s="106"/>
    </row>
    <row r="527" spans="1:11" x14ac:dyDescent="0.25">
      <c r="A527" s="100">
        <v>4</v>
      </c>
      <c r="B527" s="100">
        <v>1</v>
      </c>
      <c r="C527" s="100">
        <v>1</v>
      </c>
      <c r="D527" s="100">
        <v>2</v>
      </c>
      <c r="E527" s="100">
        <v>3</v>
      </c>
      <c r="F527" s="100">
        <v>2</v>
      </c>
      <c r="G527" s="100">
        <v>2</v>
      </c>
      <c r="H527" s="100">
        <v>1</v>
      </c>
      <c r="I527" s="100">
        <v>8</v>
      </c>
      <c r="J527" s="100">
        <v>8</v>
      </c>
      <c r="K527" s="106"/>
    </row>
    <row r="528" spans="1:11" x14ac:dyDescent="0.25">
      <c r="A528" s="100">
        <v>4</v>
      </c>
      <c r="B528" s="100">
        <v>1</v>
      </c>
      <c r="C528" s="100">
        <v>1</v>
      </c>
      <c r="D528" s="100">
        <v>3</v>
      </c>
      <c r="E528" s="100">
        <v>3</v>
      </c>
      <c r="F528" s="100">
        <v>2</v>
      </c>
      <c r="G528" s="100">
        <v>2</v>
      </c>
      <c r="H528" s="100">
        <v>0</v>
      </c>
      <c r="I528" s="100">
        <v>9</v>
      </c>
      <c r="J528" s="100">
        <v>7</v>
      </c>
      <c r="K528" s="106"/>
    </row>
    <row r="529" spans="1:11" x14ac:dyDescent="0.25">
      <c r="A529" s="100">
        <v>4</v>
      </c>
      <c r="B529" s="100">
        <v>1</v>
      </c>
      <c r="C529" s="100">
        <v>1</v>
      </c>
      <c r="D529" s="100">
        <v>4</v>
      </c>
      <c r="E529" s="100">
        <v>3</v>
      </c>
      <c r="F529" s="100">
        <v>2</v>
      </c>
      <c r="G529" s="100">
        <v>1</v>
      </c>
      <c r="H529" s="100">
        <v>0</v>
      </c>
      <c r="I529" s="100">
        <v>10</v>
      </c>
      <c r="J529" s="100">
        <v>6</v>
      </c>
      <c r="K529" s="106"/>
    </row>
    <row r="530" spans="1:11" x14ac:dyDescent="0.25">
      <c r="A530" s="100">
        <v>4</v>
      </c>
      <c r="B530" s="100">
        <v>1</v>
      </c>
      <c r="C530" s="100">
        <v>1</v>
      </c>
      <c r="D530" s="100">
        <v>5</v>
      </c>
      <c r="E530" s="100">
        <v>3</v>
      </c>
      <c r="F530" s="100">
        <v>1</v>
      </c>
      <c r="G530" s="100">
        <v>1</v>
      </c>
      <c r="H530" s="100">
        <v>0</v>
      </c>
      <c r="I530" s="100">
        <v>11</v>
      </c>
      <c r="J530" s="100">
        <v>5</v>
      </c>
      <c r="K530" s="106"/>
    </row>
    <row r="531" spans="1:11" x14ac:dyDescent="0.25">
      <c r="A531" s="100">
        <v>4</v>
      </c>
      <c r="B531" s="100">
        <v>1</v>
      </c>
      <c r="C531" s="100">
        <v>1</v>
      </c>
      <c r="D531" s="100">
        <v>6</v>
      </c>
      <c r="E531" s="100">
        <v>2</v>
      </c>
      <c r="F531" s="100">
        <v>1</v>
      </c>
      <c r="G531" s="100">
        <v>1</v>
      </c>
      <c r="H531" s="100">
        <v>0</v>
      </c>
      <c r="I531" s="100">
        <v>12</v>
      </c>
      <c r="J531" s="100">
        <v>4</v>
      </c>
      <c r="K531" s="106"/>
    </row>
    <row r="532" spans="1:11" x14ac:dyDescent="0.25">
      <c r="A532" s="100">
        <v>4</v>
      </c>
      <c r="B532" s="100">
        <v>1</v>
      </c>
      <c r="C532" s="100">
        <v>2</v>
      </c>
      <c r="D532" s="100">
        <v>2</v>
      </c>
      <c r="E532" s="100">
        <v>3</v>
      </c>
      <c r="F532" s="100">
        <v>2</v>
      </c>
      <c r="G532" s="100">
        <v>1</v>
      </c>
      <c r="H532" s="100">
        <v>1</v>
      </c>
      <c r="I532" s="100">
        <v>9</v>
      </c>
      <c r="J532" s="100">
        <v>7</v>
      </c>
      <c r="K532" s="106"/>
    </row>
    <row r="533" spans="1:11" x14ac:dyDescent="0.25">
      <c r="A533" s="100">
        <v>4</v>
      </c>
      <c r="B533" s="100">
        <v>1</v>
      </c>
      <c r="C533" s="100">
        <v>2</v>
      </c>
      <c r="D533" s="100">
        <v>3</v>
      </c>
      <c r="E533" s="100">
        <v>3</v>
      </c>
      <c r="F533" s="100">
        <v>2</v>
      </c>
      <c r="G533" s="100">
        <v>1</v>
      </c>
      <c r="H533" s="100">
        <v>0</v>
      </c>
      <c r="I533" s="100">
        <v>10</v>
      </c>
      <c r="J533" s="100">
        <v>6</v>
      </c>
      <c r="K533" s="106"/>
    </row>
    <row r="534" spans="1:11" x14ac:dyDescent="0.25">
      <c r="A534" s="100">
        <v>4</v>
      </c>
      <c r="B534" s="100">
        <v>1</v>
      </c>
      <c r="C534" s="100">
        <v>2</v>
      </c>
      <c r="D534" s="100">
        <v>4</v>
      </c>
      <c r="E534" s="100">
        <v>3</v>
      </c>
      <c r="F534" s="100">
        <v>2</v>
      </c>
      <c r="G534" s="100">
        <v>0</v>
      </c>
      <c r="H534" s="100">
        <v>0</v>
      </c>
      <c r="I534" s="100">
        <v>11</v>
      </c>
      <c r="J534" s="100">
        <v>5</v>
      </c>
      <c r="K534" s="106"/>
    </row>
    <row r="535" spans="1:11" x14ac:dyDescent="0.25">
      <c r="A535" s="100">
        <v>4</v>
      </c>
      <c r="B535" s="100">
        <v>1</v>
      </c>
      <c r="C535" s="100">
        <v>2</v>
      </c>
      <c r="D535" s="100">
        <v>5</v>
      </c>
      <c r="E535" s="100">
        <v>3</v>
      </c>
      <c r="F535" s="100">
        <v>1</v>
      </c>
      <c r="G535" s="100">
        <v>0</v>
      </c>
      <c r="H535" s="100">
        <v>0</v>
      </c>
      <c r="I535" s="100">
        <v>12</v>
      </c>
      <c r="J535" s="100">
        <v>4</v>
      </c>
      <c r="K535" s="106"/>
    </row>
    <row r="536" spans="1:11" x14ac:dyDescent="0.25">
      <c r="A536" s="100">
        <v>4</v>
      </c>
      <c r="B536" s="100">
        <v>1</v>
      </c>
      <c r="C536" s="100">
        <v>2</v>
      </c>
      <c r="D536" s="100">
        <v>6</v>
      </c>
      <c r="E536" s="100">
        <v>2</v>
      </c>
      <c r="F536" s="100">
        <v>1</v>
      </c>
      <c r="G536" s="100">
        <v>0</v>
      </c>
      <c r="H536" s="100">
        <v>0</v>
      </c>
      <c r="I536" s="100">
        <v>13</v>
      </c>
      <c r="J536" s="100">
        <v>3</v>
      </c>
      <c r="K536" s="106"/>
    </row>
    <row r="537" spans="1:11" x14ac:dyDescent="0.25">
      <c r="A537" s="100">
        <v>4</v>
      </c>
      <c r="B537" s="100">
        <v>1</v>
      </c>
      <c r="C537" s="100">
        <v>3</v>
      </c>
      <c r="D537" s="100">
        <v>2</v>
      </c>
      <c r="E537" s="100">
        <v>3</v>
      </c>
      <c r="F537" s="100">
        <v>1</v>
      </c>
      <c r="G537" s="100">
        <v>1</v>
      </c>
      <c r="H537" s="100">
        <v>1</v>
      </c>
      <c r="I537" s="100">
        <v>10</v>
      </c>
      <c r="J537" s="100">
        <v>6</v>
      </c>
      <c r="K537" s="106"/>
    </row>
    <row r="538" spans="1:11" x14ac:dyDescent="0.25">
      <c r="A538" s="100">
        <v>4</v>
      </c>
      <c r="B538" s="100">
        <v>1</v>
      </c>
      <c r="C538" s="100">
        <v>3</v>
      </c>
      <c r="D538" s="100">
        <v>3</v>
      </c>
      <c r="E538" s="100">
        <v>3</v>
      </c>
      <c r="F538" s="100">
        <v>1</v>
      </c>
      <c r="G538" s="100">
        <v>1</v>
      </c>
      <c r="H538" s="100">
        <v>0</v>
      </c>
      <c r="I538" s="100">
        <v>11</v>
      </c>
      <c r="J538" s="100">
        <v>5</v>
      </c>
      <c r="K538" s="106"/>
    </row>
    <row r="539" spans="1:11" x14ac:dyDescent="0.25">
      <c r="A539" s="100">
        <v>4</v>
      </c>
      <c r="B539" s="100">
        <v>1</v>
      </c>
      <c r="C539" s="100">
        <v>3</v>
      </c>
      <c r="D539" s="100">
        <v>4</v>
      </c>
      <c r="E539" s="100">
        <v>3</v>
      </c>
      <c r="F539" s="100">
        <v>1</v>
      </c>
      <c r="G539" s="100">
        <v>0</v>
      </c>
      <c r="H539" s="100">
        <v>0</v>
      </c>
      <c r="I539" s="100">
        <v>12</v>
      </c>
      <c r="J539" s="100">
        <v>4</v>
      </c>
      <c r="K539" s="106"/>
    </row>
    <row r="540" spans="1:11" x14ac:dyDescent="0.25">
      <c r="A540" s="100">
        <v>4</v>
      </c>
      <c r="B540" s="100">
        <v>1</v>
      </c>
      <c r="C540" s="100">
        <v>3</v>
      </c>
      <c r="D540" s="100">
        <v>5</v>
      </c>
      <c r="E540" s="100">
        <v>3</v>
      </c>
      <c r="F540" s="100">
        <v>0</v>
      </c>
      <c r="G540" s="100">
        <v>0</v>
      </c>
      <c r="H540" s="100">
        <v>0</v>
      </c>
      <c r="I540" s="100">
        <v>13</v>
      </c>
      <c r="J540" s="100">
        <v>3</v>
      </c>
      <c r="K540" s="106"/>
    </row>
    <row r="541" spans="1:11" x14ac:dyDescent="0.25">
      <c r="A541" s="100">
        <v>4</v>
      </c>
      <c r="B541" s="100">
        <v>1</v>
      </c>
      <c r="C541" s="100">
        <v>3</v>
      </c>
      <c r="D541" s="100">
        <v>6</v>
      </c>
      <c r="E541" s="100">
        <v>2</v>
      </c>
      <c r="F541" s="100">
        <v>0</v>
      </c>
      <c r="G541" s="100">
        <v>0</v>
      </c>
      <c r="H541" s="100">
        <v>0</v>
      </c>
      <c r="I541" s="100">
        <v>14</v>
      </c>
      <c r="J541" s="100">
        <v>2</v>
      </c>
      <c r="K541" s="106"/>
    </row>
    <row r="542" spans="1:11" x14ac:dyDescent="0.25">
      <c r="A542" s="100">
        <v>4</v>
      </c>
      <c r="B542" s="100">
        <v>1</v>
      </c>
      <c r="C542" s="100">
        <v>4</v>
      </c>
      <c r="D542" s="100">
        <v>2</v>
      </c>
      <c r="E542" s="100">
        <v>2</v>
      </c>
      <c r="F542" s="100">
        <v>1</v>
      </c>
      <c r="G542" s="100">
        <v>1</v>
      </c>
      <c r="H542" s="100">
        <v>1</v>
      </c>
      <c r="I542" s="100">
        <v>11</v>
      </c>
      <c r="J542" s="100">
        <v>5</v>
      </c>
      <c r="K542" s="106"/>
    </row>
    <row r="543" spans="1:11" x14ac:dyDescent="0.25">
      <c r="A543" s="100">
        <v>4</v>
      </c>
      <c r="B543" s="100">
        <v>1</v>
      </c>
      <c r="C543" s="100">
        <v>4</v>
      </c>
      <c r="D543" s="100">
        <v>3</v>
      </c>
      <c r="E543" s="100">
        <v>2</v>
      </c>
      <c r="F543" s="100">
        <v>1</v>
      </c>
      <c r="G543" s="100">
        <v>1</v>
      </c>
      <c r="H543" s="100">
        <v>0</v>
      </c>
      <c r="I543" s="100">
        <v>12</v>
      </c>
      <c r="J543" s="100">
        <v>4</v>
      </c>
      <c r="K543" s="106"/>
    </row>
    <row r="544" spans="1:11" x14ac:dyDescent="0.25">
      <c r="A544" s="100">
        <v>4</v>
      </c>
      <c r="B544" s="100">
        <v>1</v>
      </c>
      <c r="C544" s="100">
        <v>4</v>
      </c>
      <c r="D544" s="100">
        <v>4</v>
      </c>
      <c r="E544" s="100">
        <v>2</v>
      </c>
      <c r="F544" s="100">
        <v>1</v>
      </c>
      <c r="G544" s="100">
        <v>0</v>
      </c>
      <c r="H544" s="100">
        <v>0</v>
      </c>
      <c r="I544" s="100">
        <v>13</v>
      </c>
      <c r="J544" s="100">
        <v>3</v>
      </c>
      <c r="K544" s="106"/>
    </row>
    <row r="545" spans="1:11" x14ac:dyDescent="0.25">
      <c r="A545" s="100">
        <v>4</v>
      </c>
      <c r="B545" s="100">
        <v>1</v>
      </c>
      <c r="C545" s="100">
        <v>4</v>
      </c>
      <c r="D545" s="100">
        <v>5</v>
      </c>
      <c r="E545" s="100">
        <v>2</v>
      </c>
      <c r="F545" s="100">
        <v>0</v>
      </c>
      <c r="G545" s="100">
        <v>0</v>
      </c>
      <c r="H545" s="100">
        <v>0</v>
      </c>
      <c r="I545" s="100">
        <v>14</v>
      </c>
      <c r="J545" s="100">
        <v>2</v>
      </c>
      <c r="K545" s="106"/>
    </row>
    <row r="546" spans="1:11" x14ac:dyDescent="0.25">
      <c r="A546" s="100">
        <v>4</v>
      </c>
      <c r="B546" s="100">
        <v>1</v>
      </c>
      <c r="C546" s="100">
        <v>4</v>
      </c>
      <c r="D546" s="100">
        <v>6</v>
      </c>
      <c r="E546" s="100">
        <v>1</v>
      </c>
      <c r="F546" s="100">
        <v>0</v>
      </c>
      <c r="G546" s="100">
        <v>0</v>
      </c>
      <c r="H546" s="100">
        <v>0</v>
      </c>
      <c r="I546" s="100">
        <v>15</v>
      </c>
      <c r="J546" s="100">
        <v>1</v>
      </c>
      <c r="K546" s="106"/>
    </row>
    <row r="547" spans="1:11" x14ac:dyDescent="0.25">
      <c r="A547" s="100">
        <v>4</v>
      </c>
      <c r="B547" s="100">
        <v>1</v>
      </c>
      <c r="C547" s="100">
        <v>5</v>
      </c>
      <c r="D547" s="100">
        <v>1</v>
      </c>
      <c r="E547" s="100">
        <v>2</v>
      </c>
      <c r="F547" s="100">
        <v>1</v>
      </c>
      <c r="G547" s="100">
        <v>1</v>
      </c>
      <c r="H547" s="100">
        <v>1</v>
      </c>
      <c r="I547" s="100">
        <v>11</v>
      </c>
      <c r="J547" s="100">
        <v>5</v>
      </c>
      <c r="K547" s="106"/>
    </row>
    <row r="548" spans="1:11" x14ac:dyDescent="0.25">
      <c r="A548" s="100">
        <v>4</v>
      </c>
      <c r="B548" s="100">
        <v>1</v>
      </c>
      <c r="C548" s="100">
        <v>5</v>
      </c>
      <c r="D548" s="100">
        <v>2</v>
      </c>
      <c r="E548" s="100">
        <v>2</v>
      </c>
      <c r="F548" s="100">
        <v>1</v>
      </c>
      <c r="G548" s="100">
        <v>1</v>
      </c>
      <c r="H548" s="100">
        <v>0</v>
      </c>
      <c r="I548" s="100">
        <v>12</v>
      </c>
      <c r="J548" s="100">
        <v>4</v>
      </c>
      <c r="K548" s="106"/>
    </row>
    <row r="549" spans="1:11" x14ac:dyDescent="0.25">
      <c r="A549" s="100">
        <v>4</v>
      </c>
      <c r="B549" s="100">
        <v>1</v>
      </c>
      <c r="C549" s="100">
        <v>5</v>
      </c>
      <c r="D549" s="100">
        <v>3</v>
      </c>
      <c r="E549" s="100">
        <v>2</v>
      </c>
      <c r="F549" s="100">
        <v>1</v>
      </c>
      <c r="G549" s="100">
        <v>0</v>
      </c>
      <c r="H549" s="100">
        <v>0</v>
      </c>
      <c r="I549" s="100">
        <v>13</v>
      </c>
      <c r="J549" s="100">
        <v>3</v>
      </c>
      <c r="K549" s="106"/>
    </row>
    <row r="550" spans="1:11" x14ac:dyDescent="0.25">
      <c r="A550" s="100">
        <v>4</v>
      </c>
      <c r="B550" s="100">
        <v>1</v>
      </c>
      <c r="C550" s="100">
        <v>5</v>
      </c>
      <c r="D550" s="100">
        <v>4</v>
      </c>
      <c r="E550" s="100">
        <v>2</v>
      </c>
      <c r="F550" s="100">
        <v>0</v>
      </c>
      <c r="G550" s="100">
        <v>0</v>
      </c>
      <c r="H550" s="100">
        <v>0</v>
      </c>
      <c r="I550" s="100">
        <v>14</v>
      </c>
      <c r="J550" s="100">
        <v>2</v>
      </c>
      <c r="K550" s="106"/>
    </row>
    <row r="551" spans="1:11" x14ac:dyDescent="0.25">
      <c r="A551" s="100">
        <v>4</v>
      </c>
      <c r="B551" s="100">
        <v>1</v>
      </c>
      <c r="C551" s="100">
        <v>5</v>
      </c>
      <c r="D551" s="100">
        <v>5</v>
      </c>
      <c r="E551" s="100">
        <v>1</v>
      </c>
      <c r="F551" s="100">
        <v>0</v>
      </c>
      <c r="G551" s="100">
        <v>0</v>
      </c>
      <c r="H551" s="100">
        <v>0</v>
      </c>
      <c r="I551" s="100">
        <v>15</v>
      </c>
      <c r="J551" s="100">
        <v>1</v>
      </c>
      <c r="K551" s="106"/>
    </row>
    <row r="552" spans="1:11" x14ac:dyDescent="0.25">
      <c r="A552" s="100">
        <v>4</v>
      </c>
      <c r="B552" s="100">
        <v>2</v>
      </c>
      <c r="C552" s="100">
        <v>1</v>
      </c>
      <c r="D552" s="100">
        <v>2</v>
      </c>
      <c r="E552" s="100">
        <v>2</v>
      </c>
      <c r="F552" s="100">
        <v>2</v>
      </c>
      <c r="G552" s="100">
        <v>2</v>
      </c>
      <c r="H552" s="100">
        <v>1</v>
      </c>
      <c r="I552" s="100">
        <v>9</v>
      </c>
      <c r="J552" s="100">
        <v>7</v>
      </c>
      <c r="K552" s="106"/>
    </row>
    <row r="553" spans="1:11" x14ac:dyDescent="0.25">
      <c r="A553" s="100">
        <v>4</v>
      </c>
      <c r="B553" s="100">
        <v>2</v>
      </c>
      <c r="C553" s="100">
        <v>1</v>
      </c>
      <c r="D553" s="100">
        <v>3</v>
      </c>
      <c r="E553" s="100">
        <v>2</v>
      </c>
      <c r="F553" s="100">
        <v>2</v>
      </c>
      <c r="G553" s="100">
        <v>2</v>
      </c>
      <c r="H553" s="100">
        <v>0</v>
      </c>
      <c r="I553" s="100">
        <v>10</v>
      </c>
      <c r="J553" s="100">
        <v>6</v>
      </c>
      <c r="K553" s="106"/>
    </row>
    <row r="554" spans="1:11" x14ac:dyDescent="0.25">
      <c r="A554" s="100">
        <v>4</v>
      </c>
      <c r="B554" s="100">
        <v>2</v>
      </c>
      <c r="C554" s="100">
        <v>1</v>
      </c>
      <c r="D554" s="100">
        <v>4</v>
      </c>
      <c r="E554" s="100">
        <v>2</v>
      </c>
      <c r="F554" s="100">
        <v>2</v>
      </c>
      <c r="G554" s="100">
        <v>1</v>
      </c>
      <c r="H554" s="100">
        <v>0</v>
      </c>
      <c r="I554" s="100">
        <v>11</v>
      </c>
      <c r="J554" s="100">
        <v>5</v>
      </c>
      <c r="K554" s="106"/>
    </row>
    <row r="555" spans="1:11" x14ac:dyDescent="0.25">
      <c r="A555" s="100">
        <v>4</v>
      </c>
      <c r="B555" s="100">
        <v>2</v>
      </c>
      <c r="C555" s="100">
        <v>1</v>
      </c>
      <c r="D555" s="100">
        <v>5</v>
      </c>
      <c r="E555" s="100">
        <v>2</v>
      </c>
      <c r="F555" s="100">
        <v>1</v>
      </c>
      <c r="G555" s="100">
        <v>1</v>
      </c>
      <c r="H555" s="100">
        <v>0</v>
      </c>
      <c r="I555" s="100">
        <v>12</v>
      </c>
      <c r="J555" s="100">
        <v>4</v>
      </c>
      <c r="K555" s="106"/>
    </row>
    <row r="556" spans="1:11" x14ac:dyDescent="0.25">
      <c r="A556" s="100">
        <v>4</v>
      </c>
      <c r="B556" s="100">
        <v>2</v>
      </c>
      <c r="C556" s="100">
        <v>1</v>
      </c>
      <c r="D556" s="100">
        <v>6</v>
      </c>
      <c r="E556" s="100">
        <v>1</v>
      </c>
      <c r="F556" s="100">
        <v>1</v>
      </c>
      <c r="G556" s="100">
        <v>1</v>
      </c>
      <c r="H556" s="100">
        <v>0</v>
      </c>
      <c r="I556" s="100">
        <v>13</v>
      </c>
      <c r="J556" s="100">
        <v>3</v>
      </c>
      <c r="K556" s="106"/>
    </row>
    <row r="557" spans="1:11" x14ac:dyDescent="0.25">
      <c r="A557" s="100">
        <v>4</v>
      </c>
      <c r="B557" s="100">
        <v>2</v>
      </c>
      <c r="C557" s="100">
        <v>2</v>
      </c>
      <c r="D557" s="100">
        <v>2</v>
      </c>
      <c r="E557" s="100">
        <v>2</v>
      </c>
      <c r="F557" s="100">
        <v>2</v>
      </c>
      <c r="G557" s="100">
        <v>1</v>
      </c>
      <c r="H557" s="100">
        <v>1</v>
      </c>
      <c r="I557" s="100">
        <v>10</v>
      </c>
      <c r="J557" s="100">
        <v>6</v>
      </c>
      <c r="K557" s="106"/>
    </row>
    <row r="558" spans="1:11" x14ac:dyDescent="0.25">
      <c r="A558" s="100">
        <v>4</v>
      </c>
      <c r="B558" s="100">
        <v>2</v>
      </c>
      <c r="C558" s="100">
        <v>2</v>
      </c>
      <c r="D558" s="100">
        <v>3</v>
      </c>
      <c r="E558" s="100">
        <v>2</v>
      </c>
      <c r="F558" s="100">
        <v>2</v>
      </c>
      <c r="G558" s="100">
        <v>1</v>
      </c>
      <c r="H558" s="100">
        <v>0</v>
      </c>
      <c r="I558" s="100">
        <v>11</v>
      </c>
      <c r="J558" s="100">
        <v>5</v>
      </c>
      <c r="K558" s="106"/>
    </row>
    <row r="559" spans="1:11" x14ac:dyDescent="0.25">
      <c r="A559" s="100">
        <v>4</v>
      </c>
      <c r="B559" s="100">
        <v>2</v>
      </c>
      <c r="C559" s="100">
        <v>2</v>
      </c>
      <c r="D559" s="100">
        <v>4</v>
      </c>
      <c r="E559" s="100">
        <v>2</v>
      </c>
      <c r="F559" s="100">
        <v>2</v>
      </c>
      <c r="G559" s="100">
        <v>0</v>
      </c>
      <c r="H559" s="100">
        <v>0</v>
      </c>
      <c r="I559" s="100">
        <v>12</v>
      </c>
      <c r="J559" s="100">
        <v>4</v>
      </c>
      <c r="K559" s="106"/>
    </row>
    <row r="560" spans="1:11" x14ac:dyDescent="0.25">
      <c r="A560" s="100">
        <v>4</v>
      </c>
      <c r="B560" s="100">
        <v>2</v>
      </c>
      <c r="C560" s="100">
        <v>2</v>
      </c>
      <c r="D560" s="100">
        <v>5</v>
      </c>
      <c r="E560" s="100">
        <v>2</v>
      </c>
      <c r="F560" s="100">
        <v>1</v>
      </c>
      <c r="G560" s="100">
        <v>0</v>
      </c>
      <c r="H560" s="100">
        <v>0</v>
      </c>
      <c r="I560" s="100">
        <v>13</v>
      </c>
      <c r="J560" s="100">
        <v>3</v>
      </c>
      <c r="K560" s="106"/>
    </row>
    <row r="561" spans="1:11" x14ac:dyDescent="0.25">
      <c r="A561" s="100">
        <v>4</v>
      </c>
      <c r="B561" s="100">
        <v>2</v>
      </c>
      <c r="C561" s="100">
        <v>2</v>
      </c>
      <c r="D561" s="100">
        <v>6</v>
      </c>
      <c r="E561" s="100">
        <v>1</v>
      </c>
      <c r="F561" s="100">
        <v>1</v>
      </c>
      <c r="G561" s="100">
        <v>0</v>
      </c>
      <c r="H561" s="100">
        <v>0</v>
      </c>
      <c r="I561" s="100">
        <v>14</v>
      </c>
      <c r="J561" s="100">
        <v>2</v>
      </c>
      <c r="K561" s="106"/>
    </row>
    <row r="562" spans="1:11" x14ac:dyDescent="0.25">
      <c r="A562" s="100">
        <v>4</v>
      </c>
      <c r="B562" s="100">
        <v>2</v>
      </c>
      <c r="C562" s="100">
        <v>3</v>
      </c>
      <c r="D562" s="100">
        <v>2</v>
      </c>
      <c r="E562" s="100">
        <v>2</v>
      </c>
      <c r="F562" s="100">
        <v>1</v>
      </c>
      <c r="G562" s="100">
        <v>1</v>
      </c>
      <c r="H562" s="100">
        <v>1</v>
      </c>
      <c r="I562" s="100">
        <v>11</v>
      </c>
      <c r="J562" s="100">
        <v>5</v>
      </c>
      <c r="K562" s="106"/>
    </row>
    <row r="563" spans="1:11" x14ac:dyDescent="0.25">
      <c r="A563" s="100">
        <v>4</v>
      </c>
      <c r="B563" s="100">
        <v>2</v>
      </c>
      <c r="C563" s="100">
        <v>3</v>
      </c>
      <c r="D563" s="100">
        <v>3</v>
      </c>
      <c r="E563" s="100">
        <v>2</v>
      </c>
      <c r="F563" s="100">
        <v>1</v>
      </c>
      <c r="G563" s="100">
        <v>1</v>
      </c>
      <c r="H563" s="100">
        <v>0</v>
      </c>
      <c r="I563" s="100">
        <v>12</v>
      </c>
      <c r="J563" s="100">
        <v>4</v>
      </c>
      <c r="K563" s="106"/>
    </row>
    <row r="564" spans="1:11" x14ac:dyDescent="0.25">
      <c r="A564" s="100">
        <v>4</v>
      </c>
      <c r="B564" s="100">
        <v>2</v>
      </c>
      <c r="C564" s="100">
        <v>3</v>
      </c>
      <c r="D564" s="100">
        <v>4</v>
      </c>
      <c r="E564" s="100">
        <v>2</v>
      </c>
      <c r="F564" s="100">
        <v>1</v>
      </c>
      <c r="G564" s="100">
        <v>0</v>
      </c>
      <c r="H564" s="100">
        <v>0</v>
      </c>
      <c r="I564" s="100">
        <v>13</v>
      </c>
      <c r="J564" s="100">
        <v>3</v>
      </c>
      <c r="K564" s="106"/>
    </row>
    <row r="565" spans="1:11" x14ac:dyDescent="0.25">
      <c r="A565" s="100">
        <v>4</v>
      </c>
      <c r="B565" s="100">
        <v>2</v>
      </c>
      <c r="C565" s="100">
        <v>3</v>
      </c>
      <c r="D565" s="100">
        <v>5</v>
      </c>
      <c r="E565" s="100">
        <v>2</v>
      </c>
      <c r="F565" s="100">
        <v>0</v>
      </c>
      <c r="G565" s="100">
        <v>0</v>
      </c>
      <c r="H565" s="100">
        <v>0</v>
      </c>
      <c r="I565" s="100">
        <v>14</v>
      </c>
      <c r="J565" s="100">
        <v>2</v>
      </c>
      <c r="K565" s="106"/>
    </row>
    <row r="566" spans="1:11" x14ac:dyDescent="0.25">
      <c r="A566" s="100">
        <v>4</v>
      </c>
      <c r="B566" s="100">
        <v>2</v>
      </c>
      <c r="C566" s="100">
        <v>3</v>
      </c>
      <c r="D566" s="100">
        <v>6</v>
      </c>
      <c r="E566" s="100">
        <v>1</v>
      </c>
      <c r="F566" s="100">
        <v>0</v>
      </c>
      <c r="G566" s="100">
        <v>0</v>
      </c>
      <c r="H566" s="100">
        <v>0</v>
      </c>
      <c r="I566" s="100">
        <v>15</v>
      </c>
      <c r="J566" s="100">
        <v>1</v>
      </c>
      <c r="K566" s="106"/>
    </row>
    <row r="567" spans="1:11" x14ac:dyDescent="0.25">
      <c r="A567" s="100">
        <v>4</v>
      </c>
      <c r="B567" s="100">
        <v>2</v>
      </c>
      <c r="C567" s="100">
        <v>4</v>
      </c>
      <c r="D567" s="100">
        <v>2</v>
      </c>
      <c r="E567" s="100">
        <v>1</v>
      </c>
      <c r="F567" s="100">
        <v>1</v>
      </c>
      <c r="G567" s="100">
        <v>1</v>
      </c>
      <c r="H567" s="100">
        <v>1</v>
      </c>
      <c r="I567" s="100">
        <v>12</v>
      </c>
      <c r="J567" s="100">
        <v>4</v>
      </c>
      <c r="K567" s="106"/>
    </row>
    <row r="568" spans="1:11" x14ac:dyDescent="0.25">
      <c r="A568" s="100">
        <v>4</v>
      </c>
      <c r="B568" s="100">
        <v>2</v>
      </c>
      <c r="C568" s="100">
        <v>4</v>
      </c>
      <c r="D568" s="100">
        <v>3</v>
      </c>
      <c r="E568" s="100">
        <v>1</v>
      </c>
      <c r="F568" s="100">
        <v>1</v>
      </c>
      <c r="G568" s="100">
        <v>1</v>
      </c>
      <c r="H568" s="100">
        <v>0</v>
      </c>
      <c r="I568" s="100">
        <v>13</v>
      </c>
      <c r="J568" s="100">
        <v>3</v>
      </c>
      <c r="K568" s="106"/>
    </row>
    <row r="569" spans="1:11" x14ac:dyDescent="0.25">
      <c r="A569" s="100">
        <v>4</v>
      </c>
      <c r="B569" s="100">
        <v>2</v>
      </c>
      <c r="C569" s="100">
        <v>4</v>
      </c>
      <c r="D569" s="100">
        <v>4</v>
      </c>
      <c r="E569" s="100">
        <v>1</v>
      </c>
      <c r="F569" s="100">
        <v>1</v>
      </c>
      <c r="G569" s="100">
        <v>0</v>
      </c>
      <c r="H569" s="100">
        <v>0</v>
      </c>
      <c r="I569" s="100">
        <v>14</v>
      </c>
      <c r="J569" s="100">
        <v>2</v>
      </c>
      <c r="K569" s="106"/>
    </row>
    <row r="570" spans="1:11" x14ac:dyDescent="0.25">
      <c r="A570" s="100">
        <v>4</v>
      </c>
      <c r="B570" s="100">
        <v>2</v>
      </c>
      <c r="C570" s="100">
        <v>4</v>
      </c>
      <c r="D570" s="100">
        <v>5</v>
      </c>
      <c r="E570" s="100">
        <v>1</v>
      </c>
      <c r="F570" s="100">
        <v>0</v>
      </c>
      <c r="G570" s="100">
        <v>0</v>
      </c>
      <c r="H570" s="100">
        <v>0</v>
      </c>
      <c r="I570" s="100">
        <v>15</v>
      </c>
      <c r="J570" s="100">
        <v>1</v>
      </c>
      <c r="K570" s="106"/>
    </row>
    <row r="571" spans="1:11" x14ac:dyDescent="0.25">
      <c r="A571" s="100">
        <v>4</v>
      </c>
      <c r="B571" s="100">
        <v>2</v>
      </c>
      <c r="C571" s="100">
        <v>4</v>
      </c>
      <c r="D571" s="100">
        <v>6</v>
      </c>
      <c r="E571" s="100">
        <v>0</v>
      </c>
      <c r="F571" s="100">
        <v>0</v>
      </c>
      <c r="G571" s="100">
        <v>0</v>
      </c>
      <c r="H571" s="100">
        <v>0</v>
      </c>
      <c r="I571" s="100">
        <v>16</v>
      </c>
      <c r="J571" s="100">
        <v>0</v>
      </c>
      <c r="K571" s="106"/>
    </row>
    <row r="572" spans="1:11" x14ac:dyDescent="0.25">
      <c r="A572" s="100">
        <v>4</v>
      </c>
      <c r="B572" s="100">
        <v>2</v>
      </c>
      <c r="C572" s="100">
        <v>5</v>
      </c>
      <c r="D572" s="100">
        <v>1</v>
      </c>
      <c r="E572" s="100">
        <v>1</v>
      </c>
      <c r="F572" s="100">
        <v>1</v>
      </c>
      <c r="G572" s="100">
        <v>1</v>
      </c>
      <c r="H572" s="100">
        <v>1</v>
      </c>
      <c r="I572" s="100">
        <v>12</v>
      </c>
      <c r="J572" s="100">
        <v>4</v>
      </c>
      <c r="K572" s="106"/>
    </row>
    <row r="573" spans="1:11" x14ac:dyDescent="0.25">
      <c r="A573" s="100">
        <v>4</v>
      </c>
      <c r="B573" s="100">
        <v>2</v>
      </c>
      <c r="C573" s="100">
        <v>5</v>
      </c>
      <c r="D573" s="100">
        <v>2</v>
      </c>
      <c r="E573" s="100">
        <v>1</v>
      </c>
      <c r="F573" s="100">
        <v>1</v>
      </c>
      <c r="G573" s="100">
        <v>1</v>
      </c>
      <c r="H573" s="100">
        <v>0</v>
      </c>
      <c r="I573" s="100">
        <v>13</v>
      </c>
      <c r="J573" s="100">
        <v>3</v>
      </c>
      <c r="K573" s="106"/>
    </row>
    <row r="574" spans="1:11" x14ac:dyDescent="0.25">
      <c r="A574" s="100">
        <v>4</v>
      </c>
      <c r="B574" s="100">
        <v>2</v>
      </c>
      <c r="C574" s="100">
        <v>5</v>
      </c>
      <c r="D574" s="100">
        <v>3</v>
      </c>
      <c r="E574" s="100">
        <v>1</v>
      </c>
      <c r="F574" s="100">
        <v>1</v>
      </c>
      <c r="G574" s="100">
        <v>0</v>
      </c>
      <c r="H574" s="100">
        <v>0</v>
      </c>
      <c r="I574" s="100">
        <v>14</v>
      </c>
      <c r="J574" s="100">
        <v>2</v>
      </c>
      <c r="K574" s="106"/>
    </row>
    <row r="575" spans="1:11" x14ac:dyDescent="0.25">
      <c r="A575" s="100">
        <v>4</v>
      </c>
      <c r="B575" s="100">
        <v>2</v>
      </c>
      <c r="C575" s="100">
        <v>5</v>
      </c>
      <c r="D575" s="100">
        <v>4</v>
      </c>
      <c r="E575" s="100">
        <v>1</v>
      </c>
      <c r="F575" s="100">
        <v>0</v>
      </c>
      <c r="G575" s="100">
        <v>0</v>
      </c>
      <c r="H575" s="100">
        <v>0</v>
      </c>
      <c r="I575" s="100">
        <v>15</v>
      </c>
      <c r="J575" s="100">
        <v>1</v>
      </c>
      <c r="K575" s="106"/>
    </row>
    <row r="576" spans="1:11" x14ac:dyDescent="0.25">
      <c r="A576" s="100">
        <v>4</v>
      </c>
      <c r="B576" s="100">
        <v>2</v>
      </c>
      <c r="C576" s="100">
        <v>5</v>
      </c>
      <c r="D576" s="100">
        <v>5</v>
      </c>
      <c r="E576" s="100">
        <v>0</v>
      </c>
      <c r="F576" s="100">
        <v>0</v>
      </c>
      <c r="G576" s="100">
        <v>0</v>
      </c>
      <c r="H576" s="100">
        <v>0</v>
      </c>
      <c r="I576" s="100">
        <v>16</v>
      </c>
      <c r="J576" s="100">
        <v>0</v>
      </c>
      <c r="K576" s="106"/>
    </row>
    <row r="577" spans="1:11" x14ac:dyDescent="0.25">
      <c r="A577" s="100">
        <v>4</v>
      </c>
      <c r="B577" s="100">
        <v>3</v>
      </c>
      <c r="C577" s="100">
        <v>1</v>
      </c>
      <c r="D577" s="100">
        <v>1</v>
      </c>
      <c r="E577" s="100">
        <v>2</v>
      </c>
      <c r="F577" s="100">
        <v>2</v>
      </c>
      <c r="G577" s="100">
        <v>2</v>
      </c>
      <c r="H577" s="100">
        <v>1</v>
      </c>
      <c r="I577" s="100">
        <v>9</v>
      </c>
      <c r="J577" s="100">
        <v>7</v>
      </c>
      <c r="K577" s="106"/>
    </row>
    <row r="578" spans="1:11" x14ac:dyDescent="0.25">
      <c r="A578" s="100">
        <v>4</v>
      </c>
      <c r="B578" s="100">
        <v>3</v>
      </c>
      <c r="C578" s="100">
        <v>1</v>
      </c>
      <c r="D578" s="100">
        <v>2</v>
      </c>
      <c r="E578" s="100">
        <v>2</v>
      </c>
      <c r="F578" s="100">
        <v>2</v>
      </c>
      <c r="G578" s="100">
        <v>2</v>
      </c>
      <c r="H578" s="100">
        <v>0</v>
      </c>
      <c r="I578" s="100">
        <v>10</v>
      </c>
      <c r="J578" s="100">
        <v>6</v>
      </c>
      <c r="K578" s="106"/>
    </row>
    <row r="579" spans="1:11" x14ac:dyDescent="0.25">
      <c r="A579" s="100">
        <v>4</v>
      </c>
      <c r="B579" s="100">
        <v>3</v>
      </c>
      <c r="C579" s="100">
        <v>1</v>
      </c>
      <c r="D579" s="100">
        <v>3</v>
      </c>
      <c r="E579" s="100">
        <v>2</v>
      </c>
      <c r="F579" s="100">
        <v>2</v>
      </c>
      <c r="G579" s="100">
        <v>1</v>
      </c>
      <c r="H579" s="100">
        <v>0</v>
      </c>
      <c r="I579" s="100">
        <v>11</v>
      </c>
      <c r="J579" s="100">
        <v>5</v>
      </c>
      <c r="K579" s="106"/>
    </row>
    <row r="580" spans="1:11" x14ac:dyDescent="0.25">
      <c r="A580" s="100">
        <v>4</v>
      </c>
      <c r="B580" s="100">
        <v>3</v>
      </c>
      <c r="C580" s="100">
        <v>1</v>
      </c>
      <c r="D580" s="100">
        <v>4</v>
      </c>
      <c r="E580" s="100">
        <v>2</v>
      </c>
      <c r="F580" s="100">
        <v>1</v>
      </c>
      <c r="G580" s="100">
        <v>1</v>
      </c>
      <c r="H580" s="100">
        <v>0</v>
      </c>
      <c r="I580" s="100">
        <v>12</v>
      </c>
      <c r="J580" s="100">
        <v>4</v>
      </c>
      <c r="K580" s="106"/>
    </row>
    <row r="581" spans="1:11" x14ac:dyDescent="0.25">
      <c r="A581" s="100">
        <v>4</v>
      </c>
      <c r="B581" s="100">
        <v>3</v>
      </c>
      <c r="C581" s="100">
        <v>1</v>
      </c>
      <c r="D581" s="100">
        <v>5</v>
      </c>
      <c r="E581" s="100">
        <v>1</v>
      </c>
      <c r="F581" s="100">
        <v>1</v>
      </c>
      <c r="G581" s="100">
        <v>1</v>
      </c>
      <c r="H581" s="100">
        <v>0</v>
      </c>
      <c r="I581" s="100">
        <v>13</v>
      </c>
      <c r="J581" s="100">
        <v>3</v>
      </c>
      <c r="K581" s="106"/>
    </row>
    <row r="582" spans="1:11" x14ac:dyDescent="0.25">
      <c r="A582" s="100">
        <v>4</v>
      </c>
      <c r="B582" s="100">
        <v>3</v>
      </c>
      <c r="C582" s="100">
        <v>2</v>
      </c>
      <c r="D582" s="100">
        <v>1</v>
      </c>
      <c r="E582" s="100">
        <v>2</v>
      </c>
      <c r="F582" s="100">
        <v>2</v>
      </c>
      <c r="G582" s="100">
        <v>1</v>
      </c>
      <c r="H582" s="100">
        <v>1</v>
      </c>
      <c r="I582" s="100">
        <v>10</v>
      </c>
      <c r="J582" s="100">
        <v>6</v>
      </c>
      <c r="K582" s="106"/>
    </row>
    <row r="583" spans="1:11" x14ac:dyDescent="0.25">
      <c r="A583" s="100">
        <v>4</v>
      </c>
      <c r="B583" s="100">
        <v>3</v>
      </c>
      <c r="C583" s="100">
        <v>2</v>
      </c>
      <c r="D583" s="100">
        <v>2</v>
      </c>
      <c r="E583" s="100">
        <v>2</v>
      </c>
      <c r="F583" s="100">
        <v>2</v>
      </c>
      <c r="G583" s="100">
        <v>1</v>
      </c>
      <c r="H583" s="100">
        <v>0</v>
      </c>
      <c r="I583" s="100">
        <v>11</v>
      </c>
      <c r="J583" s="100">
        <v>5</v>
      </c>
      <c r="K583" s="106"/>
    </row>
    <row r="584" spans="1:11" x14ac:dyDescent="0.25">
      <c r="A584" s="100">
        <v>4</v>
      </c>
      <c r="B584" s="100">
        <v>3</v>
      </c>
      <c r="C584" s="100">
        <v>2</v>
      </c>
      <c r="D584" s="100">
        <v>3</v>
      </c>
      <c r="E584" s="100">
        <v>2</v>
      </c>
      <c r="F584" s="100">
        <v>2</v>
      </c>
      <c r="G584" s="100">
        <v>0</v>
      </c>
      <c r="H584" s="100">
        <v>0</v>
      </c>
      <c r="I584" s="100">
        <v>12</v>
      </c>
      <c r="J584" s="100">
        <v>4</v>
      </c>
      <c r="K584" s="106"/>
    </row>
    <row r="585" spans="1:11" x14ac:dyDescent="0.25">
      <c r="A585" s="100">
        <v>4</v>
      </c>
      <c r="B585" s="100">
        <v>3</v>
      </c>
      <c r="C585" s="100">
        <v>2</v>
      </c>
      <c r="D585" s="100">
        <v>4</v>
      </c>
      <c r="E585" s="100">
        <v>2</v>
      </c>
      <c r="F585" s="100">
        <v>1</v>
      </c>
      <c r="G585" s="100">
        <v>0</v>
      </c>
      <c r="H585" s="100">
        <v>0</v>
      </c>
      <c r="I585" s="100">
        <v>13</v>
      </c>
      <c r="J585" s="100">
        <v>3</v>
      </c>
      <c r="K585" s="106"/>
    </row>
    <row r="586" spans="1:11" x14ac:dyDescent="0.25">
      <c r="A586" s="100">
        <v>4</v>
      </c>
      <c r="B586" s="100">
        <v>3</v>
      </c>
      <c r="C586" s="100">
        <v>2</v>
      </c>
      <c r="D586" s="100">
        <v>5</v>
      </c>
      <c r="E586" s="100">
        <v>1</v>
      </c>
      <c r="F586" s="100">
        <v>1</v>
      </c>
      <c r="G586" s="100">
        <v>0</v>
      </c>
      <c r="H586" s="100">
        <v>0</v>
      </c>
      <c r="I586" s="100">
        <v>14</v>
      </c>
      <c r="J586" s="100">
        <v>2</v>
      </c>
      <c r="K586" s="106"/>
    </row>
    <row r="587" spans="1:11" x14ac:dyDescent="0.25">
      <c r="A587" s="100">
        <v>4</v>
      </c>
      <c r="B587" s="100">
        <v>3</v>
      </c>
      <c r="C587" s="100">
        <v>3</v>
      </c>
      <c r="D587" s="100">
        <v>1</v>
      </c>
      <c r="E587" s="100">
        <v>2</v>
      </c>
      <c r="F587" s="100">
        <v>1</v>
      </c>
      <c r="G587" s="100">
        <v>1</v>
      </c>
      <c r="H587" s="100">
        <v>1</v>
      </c>
      <c r="I587" s="100">
        <v>11</v>
      </c>
      <c r="J587" s="100">
        <v>5</v>
      </c>
      <c r="K587" s="106"/>
    </row>
    <row r="588" spans="1:11" x14ac:dyDescent="0.25">
      <c r="A588" s="100">
        <v>4</v>
      </c>
      <c r="B588" s="100">
        <v>3</v>
      </c>
      <c r="C588" s="100">
        <v>3</v>
      </c>
      <c r="D588" s="100">
        <v>2</v>
      </c>
      <c r="E588" s="100">
        <v>2</v>
      </c>
      <c r="F588" s="100">
        <v>1</v>
      </c>
      <c r="G588" s="100">
        <v>1</v>
      </c>
      <c r="H588" s="100">
        <v>0</v>
      </c>
      <c r="I588" s="100">
        <v>12</v>
      </c>
      <c r="J588" s="100">
        <v>4</v>
      </c>
      <c r="K588" s="106"/>
    </row>
    <row r="589" spans="1:11" x14ac:dyDescent="0.25">
      <c r="A589" s="100">
        <v>4</v>
      </c>
      <c r="B589" s="100">
        <v>3</v>
      </c>
      <c r="C589" s="100">
        <v>3</v>
      </c>
      <c r="D589" s="100">
        <v>3</v>
      </c>
      <c r="E589" s="100">
        <v>2</v>
      </c>
      <c r="F589" s="100">
        <v>1</v>
      </c>
      <c r="G589" s="100">
        <v>0</v>
      </c>
      <c r="H589" s="100">
        <v>0</v>
      </c>
      <c r="I589" s="100">
        <v>13</v>
      </c>
      <c r="J589" s="100">
        <v>3</v>
      </c>
      <c r="K589" s="106"/>
    </row>
    <row r="590" spans="1:11" x14ac:dyDescent="0.25">
      <c r="A590" s="100">
        <v>4</v>
      </c>
      <c r="B590" s="100">
        <v>3</v>
      </c>
      <c r="C590" s="100">
        <v>3</v>
      </c>
      <c r="D590" s="100">
        <v>4</v>
      </c>
      <c r="E590" s="100">
        <v>2</v>
      </c>
      <c r="F590" s="100">
        <v>0</v>
      </c>
      <c r="G590" s="100">
        <v>0</v>
      </c>
      <c r="H590" s="100">
        <v>0</v>
      </c>
      <c r="I590" s="100">
        <v>14</v>
      </c>
      <c r="J590" s="100">
        <v>2</v>
      </c>
      <c r="K590" s="106"/>
    </row>
    <row r="591" spans="1:11" x14ac:dyDescent="0.25">
      <c r="A591" s="100">
        <v>4</v>
      </c>
      <c r="B591" s="100">
        <v>3</v>
      </c>
      <c r="C591" s="100">
        <v>3</v>
      </c>
      <c r="D591" s="100">
        <v>5</v>
      </c>
      <c r="E591" s="100">
        <v>1</v>
      </c>
      <c r="F591" s="100">
        <v>0</v>
      </c>
      <c r="G591" s="100">
        <v>0</v>
      </c>
      <c r="H591" s="100">
        <v>0</v>
      </c>
      <c r="I591" s="100">
        <v>15</v>
      </c>
      <c r="J591" s="100">
        <v>1</v>
      </c>
      <c r="K591" s="106"/>
    </row>
    <row r="592" spans="1:11" x14ac:dyDescent="0.25">
      <c r="A592" s="100">
        <v>4</v>
      </c>
      <c r="B592" s="100">
        <v>3</v>
      </c>
      <c r="C592" s="100">
        <v>4</v>
      </c>
      <c r="D592" s="100">
        <v>1</v>
      </c>
      <c r="E592" s="100">
        <v>1</v>
      </c>
      <c r="F592" s="100">
        <v>1</v>
      </c>
      <c r="G592" s="100">
        <v>1</v>
      </c>
      <c r="H592" s="100">
        <v>1</v>
      </c>
      <c r="I592" s="100">
        <v>12</v>
      </c>
      <c r="J592" s="100">
        <v>4</v>
      </c>
      <c r="K592" s="106"/>
    </row>
    <row r="593" spans="1:11" x14ac:dyDescent="0.25">
      <c r="A593" s="100">
        <v>4</v>
      </c>
      <c r="B593" s="100">
        <v>3</v>
      </c>
      <c r="C593" s="100">
        <v>4</v>
      </c>
      <c r="D593" s="100">
        <v>2</v>
      </c>
      <c r="E593" s="100">
        <v>1</v>
      </c>
      <c r="F593" s="100">
        <v>1</v>
      </c>
      <c r="G593" s="100">
        <v>1</v>
      </c>
      <c r="H593" s="100">
        <v>0</v>
      </c>
      <c r="I593" s="100">
        <v>13</v>
      </c>
      <c r="J593" s="100">
        <v>3</v>
      </c>
      <c r="K593" s="106"/>
    </row>
    <row r="594" spans="1:11" x14ac:dyDescent="0.25">
      <c r="A594" s="100">
        <v>4</v>
      </c>
      <c r="B594" s="100">
        <v>3</v>
      </c>
      <c r="C594" s="100">
        <v>4</v>
      </c>
      <c r="D594" s="100">
        <v>3</v>
      </c>
      <c r="E594" s="100">
        <v>1</v>
      </c>
      <c r="F594" s="100">
        <v>1</v>
      </c>
      <c r="G594" s="100">
        <v>0</v>
      </c>
      <c r="H594" s="100">
        <v>0</v>
      </c>
      <c r="I594" s="100">
        <v>14</v>
      </c>
      <c r="J594" s="100">
        <v>2</v>
      </c>
      <c r="K594" s="106"/>
    </row>
    <row r="595" spans="1:11" x14ac:dyDescent="0.25">
      <c r="A595" s="100">
        <v>4</v>
      </c>
      <c r="B595" s="100">
        <v>3</v>
      </c>
      <c r="C595" s="100">
        <v>4</v>
      </c>
      <c r="D595" s="100">
        <v>4</v>
      </c>
      <c r="E595" s="100">
        <v>1</v>
      </c>
      <c r="F595" s="100">
        <v>0</v>
      </c>
      <c r="G595" s="100">
        <v>0</v>
      </c>
      <c r="H595" s="100">
        <v>0</v>
      </c>
      <c r="I595" s="100">
        <v>15</v>
      </c>
      <c r="J595" s="100">
        <v>1</v>
      </c>
      <c r="K595" s="106"/>
    </row>
    <row r="596" spans="1:11" x14ac:dyDescent="0.25">
      <c r="A596" s="100">
        <v>4</v>
      </c>
      <c r="B596" s="100">
        <v>3</v>
      </c>
      <c r="C596" s="100">
        <v>4</v>
      </c>
      <c r="D596" s="100">
        <v>5</v>
      </c>
      <c r="E596" s="100">
        <v>0</v>
      </c>
      <c r="F596" s="100">
        <v>0</v>
      </c>
      <c r="G596" s="100">
        <v>0</v>
      </c>
      <c r="H596" s="100">
        <v>0</v>
      </c>
      <c r="I596" s="100">
        <v>16</v>
      </c>
      <c r="J596" s="100">
        <v>0</v>
      </c>
      <c r="K596" s="106"/>
    </row>
    <row r="597" spans="1:11" x14ac:dyDescent="0.25">
      <c r="A597" s="100">
        <v>4</v>
      </c>
      <c r="B597" s="100">
        <v>3</v>
      </c>
      <c r="C597" s="100">
        <v>5</v>
      </c>
      <c r="D597" s="100">
        <v>0</v>
      </c>
      <c r="E597" s="100">
        <v>1</v>
      </c>
      <c r="F597" s="100">
        <v>1</v>
      </c>
      <c r="G597" s="100">
        <v>1</v>
      </c>
      <c r="H597" s="100">
        <v>1</v>
      </c>
      <c r="I597" s="100">
        <v>12</v>
      </c>
      <c r="J597" s="100">
        <v>4</v>
      </c>
      <c r="K597" s="106"/>
    </row>
    <row r="598" spans="1:11" x14ac:dyDescent="0.25">
      <c r="A598" s="100">
        <v>4</v>
      </c>
      <c r="B598" s="100">
        <v>3</v>
      </c>
      <c r="C598" s="100">
        <v>5</v>
      </c>
      <c r="D598" s="100">
        <v>1</v>
      </c>
      <c r="E598" s="100">
        <v>1</v>
      </c>
      <c r="F598" s="100">
        <v>1</v>
      </c>
      <c r="G598" s="100">
        <v>1</v>
      </c>
      <c r="H598" s="100">
        <v>0</v>
      </c>
      <c r="I598" s="100">
        <v>13</v>
      </c>
      <c r="J598" s="100">
        <v>3</v>
      </c>
      <c r="K598" s="106"/>
    </row>
    <row r="599" spans="1:11" x14ac:dyDescent="0.25">
      <c r="A599" s="100">
        <v>4</v>
      </c>
      <c r="B599" s="100">
        <v>3</v>
      </c>
      <c r="C599" s="100">
        <v>5</v>
      </c>
      <c r="D599" s="100">
        <v>2</v>
      </c>
      <c r="E599" s="100">
        <v>1</v>
      </c>
      <c r="F599" s="100">
        <v>1</v>
      </c>
      <c r="G599" s="100">
        <v>0</v>
      </c>
      <c r="H599" s="100">
        <v>0</v>
      </c>
      <c r="I599" s="100">
        <v>14</v>
      </c>
      <c r="J599" s="100">
        <v>2</v>
      </c>
      <c r="K599" s="106"/>
    </row>
    <row r="600" spans="1:11" x14ac:dyDescent="0.25">
      <c r="A600" s="100">
        <v>4</v>
      </c>
      <c r="B600" s="100">
        <v>3</v>
      </c>
      <c r="C600" s="100">
        <v>5</v>
      </c>
      <c r="D600" s="100">
        <v>3</v>
      </c>
      <c r="E600" s="100">
        <v>1</v>
      </c>
      <c r="F600" s="100">
        <v>0</v>
      </c>
      <c r="G600" s="100">
        <v>0</v>
      </c>
      <c r="H600" s="100">
        <v>0</v>
      </c>
      <c r="I600" s="100">
        <v>15</v>
      </c>
      <c r="J600" s="100">
        <v>1</v>
      </c>
      <c r="K600" s="106"/>
    </row>
    <row r="601" spans="1:11" x14ac:dyDescent="0.25">
      <c r="A601" s="100">
        <v>4</v>
      </c>
      <c r="B601" s="100">
        <v>3</v>
      </c>
      <c r="C601" s="100">
        <v>5</v>
      </c>
      <c r="D601" s="100">
        <v>4</v>
      </c>
      <c r="E601" s="100">
        <v>0</v>
      </c>
      <c r="F601" s="100">
        <v>0</v>
      </c>
      <c r="G601" s="100">
        <v>0</v>
      </c>
      <c r="H601" s="100">
        <v>0</v>
      </c>
      <c r="I601" s="100">
        <v>16</v>
      </c>
      <c r="J601" s="100">
        <v>0</v>
      </c>
      <c r="K601" s="106"/>
    </row>
    <row r="602" spans="1:11" x14ac:dyDescent="0.25">
      <c r="A602" s="100">
        <v>4</v>
      </c>
      <c r="B602" s="100">
        <v>4</v>
      </c>
      <c r="C602" s="100">
        <v>0</v>
      </c>
      <c r="D602" s="100">
        <v>1</v>
      </c>
      <c r="E602" s="100">
        <v>2</v>
      </c>
      <c r="F602" s="100">
        <v>2</v>
      </c>
      <c r="G602" s="100">
        <v>2</v>
      </c>
      <c r="H602" s="100">
        <v>1</v>
      </c>
      <c r="I602" s="100">
        <v>9</v>
      </c>
      <c r="J602" s="100">
        <v>7</v>
      </c>
      <c r="K602" s="106"/>
    </row>
    <row r="603" spans="1:11" x14ac:dyDescent="0.25">
      <c r="A603" s="100">
        <v>4</v>
      </c>
      <c r="B603" s="100">
        <v>4</v>
      </c>
      <c r="C603" s="100">
        <v>0</v>
      </c>
      <c r="D603" s="100">
        <v>2</v>
      </c>
      <c r="E603" s="100">
        <v>2</v>
      </c>
      <c r="F603" s="100">
        <v>2</v>
      </c>
      <c r="G603" s="100">
        <v>2</v>
      </c>
      <c r="H603" s="100">
        <v>0</v>
      </c>
      <c r="I603" s="100">
        <v>10</v>
      </c>
      <c r="J603" s="100">
        <v>6</v>
      </c>
      <c r="K603" s="106"/>
    </row>
    <row r="604" spans="1:11" x14ac:dyDescent="0.25">
      <c r="A604" s="100">
        <v>4</v>
      </c>
      <c r="B604" s="100">
        <v>4</v>
      </c>
      <c r="C604" s="100">
        <v>0</v>
      </c>
      <c r="D604" s="100">
        <v>3</v>
      </c>
      <c r="E604" s="100">
        <v>2</v>
      </c>
      <c r="F604" s="100">
        <v>2</v>
      </c>
      <c r="G604" s="100">
        <v>1</v>
      </c>
      <c r="H604" s="100">
        <v>0</v>
      </c>
      <c r="I604" s="100">
        <v>11</v>
      </c>
      <c r="J604" s="100">
        <v>5</v>
      </c>
      <c r="K604" s="106"/>
    </row>
    <row r="605" spans="1:11" x14ac:dyDescent="0.25">
      <c r="A605" s="100">
        <v>4</v>
      </c>
      <c r="B605" s="100">
        <v>4</v>
      </c>
      <c r="C605" s="100">
        <v>0</v>
      </c>
      <c r="D605" s="100">
        <v>4</v>
      </c>
      <c r="E605" s="100">
        <v>2</v>
      </c>
      <c r="F605" s="100">
        <v>1</v>
      </c>
      <c r="G605" s="100">
        <v>1</v>
      </c>
      <c r="H605" s="100">
        <v>0</v>
      </c>
      <c r="I605" s="100">
        <v>12</v>
      </c>
      <c r="J605" s="100">
        <v>4</v>
      </c>
      <c r="K605" s="106"/>
    </row>
    <row r="606" spans="1:11" x14ac:dyDescent="0.25">
      <c r="A606" s="100">
        <v>4</v>
      </c>
      <c r="B606" s="100">
        <v>4</v>
      </c>
      <c r="C606" s="100">
        <v>0</v>
      </c>
      <c r="D606" s="100">
        <v>5</v>
      </c>
      <c r="E606" s="100">
        <v>1</v>
      </c>
      <c r="F606" s="100">
        <v>1</v>
      </c>
      <c r="G606" s="100">
        <v>1</v>
      </c>
      <c r="H606" s="100">
        <v>0</v>
      </c>
      <c r="I606" s="100">
        <v>13</v>
      </c>
      <c r="J606" s="100">
        <v>3</v>
      </c>
      <c r="K606" s="106"/>
    </row>
    <row r="607" spans="1:11" x14ac:dyDescent="0.25">
      <c r="A607" s="100">
        <v>4</v>
      </c>
      <c r="B607" s="100">
        <v>4</v>
      </c>
      <c r="C607" s="100">
        <v>1</v>
      </c>
      <c r="D607" s="100">
        <v>1</v>
      </c>
      <c r="E607" s="100">
        <v>2</v>
      </c>
      <c r="F607" s="100">
        <v>2</v>
      </c>
      <c r="G607" s="100">
        <v>1</v>
      </c>
      <c r="H607" s="100">
        <v>1</v>
      </c>
      <c r="I607" s="100">
        <v>10</v>
      </c>
      <c r="J607" s="100">
        <v>6</v>
      </c>
      <c r="K607" s="106"/>
    </row>
    <row r="608" spans="1:11" x14ac:dyDescent="0.25">
      <c r="A608" s="100">
        <v>4</v>
      </c>
      <c r="B608" s="100">
        <v>4</v>
      </c>
      <c r="C608" s="100">
        <v>1</v>
      </c>
      <c r="D608" s="100">
        <v>2</v>
      </c>
      <c r="E608" s="100">
        <v>2</v>
      </c>
      <c r="F608" s="100">
        <v>2</v>
      </c>
      <c r="G608" s="100">
        <v>1</v>
      </c>
      <c r="H608" s="100">
        <v>0</v>
      </c>
      <c r="I608" s="100">
        <v>11</v>
      </c>
      <c r="J608" s="100">
        <v>5</v>
      </c>
      <c r="K608" s="106"/>
    </row>
    <row r="609" spans="1:11" x14ac:dyDescent="0.25">
      <c r="A609" s="100">
        <v>4</v>
      </c>
      <c r="B609" s="100">
        <v>4</v>
      </c>
      <c r="C609" s="100">
        <v>1</v>
      </c>
      <c r="D609" s="100">
        <v>3</v>
      </c>
      <c r="E609" s="100">
        <v>2</v>
      </c>
      <c r="F609" s="100">
        <v>2</v>
      </c>
      <c r="G609" s="100">
        <v>0</v>
      </c>
      <c r="H609" s="100">
        <v>0</v>
      </c>
      <c r="I609" s="100">
        <v>12</v>
      </c>
      <c r="J609" s="100">
        <v>4</v>
      </c>
      <c r="K609" s="106"/>
    </row>
    <row r="610" spans="1:11" x14ac:dyDescent="0.25">
      <c r="A610" s="100">
        <v>4</v>
      </c>
      <c r="B610" s="100">
        <v>4</v>
      </c>
      <c r="C610" s="100">
        <v>1</v>
      </c>
      <c r="D610" s="100">
        <v>4</v>
      </c>
      <c r="E610" s="100">
        <v>2</v>
      </c>
      <c r="F610" s="100">
        <v>1</v>
      </c>
      <c r="G610" s="100">
        <v>0</v>
      </c>
      <c r="H610" s="100">
        <v>0</v>
      </c>
      <c r="I610" s="100">
        <v>13</v>
      </c>
      <c r="J610" s="100">
        <v>3</v>
      </c>
      <c r="K610" s="106"/>
    </row>
    <row r="611" spans="1:11" x14ac:dyDescent="0.25">
      <c r="A611" s="100">
        <v>4</v>
      </c>
      <c r="B611" s="100">
        <v>4</v>
      </c>
      <c r="C611" s="100">
        <v>1</v>
      </c>
      <c r="D611" s="100">
        <v>5</v>
      </c>
      <c r="E611" s="100">
        <v>1</v>
      </c>
      <c r="F611" s="100">
        <v>1</v>
      </c>
      <c r="G611" s="100">
        <v>0</v>
      </c>
      <c r="H611" s="100">
        <v>0</v>
      </c>
      <c r="I611" s="100">
        <v>14</v>
      </c>
      <c r="J611" s="100">
        <v>2</v>
      </c>
      <c r="K611" s="106"/>
    </row>
    <row r="612" spans="1:11" x14ac:dyDescent="0.25">
      <c r="A612" s="100">
        <v>4</v>
      </c>
      <c r="B612" s="100">
        <v>4</v>
      </c>
      <c r="C612" s="100">
        <v>2</v>
      </c>
      <c r="D612" s="100">
        <v>1</v>
      </c>
      <c r="E612" s="100">
        <v>2</v>
      </c>
      <c r="F612" s="100">
        <v>1</v>
      </c>
      <c r="G612" s="100">
        <v>1</v>
      </c>
      <c r="H612" s="100">
        <v>1</v>
      </c>
      <c r="I612" s="100">
        <v>11</v>
      </c>
      <c r="J612" s="100">
        <v>5</v>
      </c>
      <c r="K612" s="106"/>
    </row>
    <row r="613" spans="1:11" x14ac:dyDescent="0.25">
      <c r="A613" s="100">
        <v>4</v>
      </c>
      <c r="B613" s="100">
        <v>4</v>
      </c>
      <c r="C613" s="100">
        <v>2</v>
      </c>
      <c r="D613" s="100">
        <v>2</v>
      </c>
      <c r="E613" s="100">
        <v>2</v>
      </c>
      <c r="F613" s="100">
        <v>1</v>
      </c>
      <c r="G613" s="100">
        <v>1</v>
      </c>
      <c r="H613" s="100">
        <v>0</v>
      </c>
      <c r="I613" s="100">
        <v>12</v>
      </c>
      <c r="J613" s="100">
        <v>4</v>
      </c>
      <c r="K613" s="106"/>
    </row>
    <row r="614" spans="1:11" x14ac:dyDescent="0.25">
      <c r="A614" s="100">
        <v>4</v>
      </c>
      <c r="B614" s="100">
        <v>4</v>
      </c>
      <c r="C614" s="100">
        <v>2</v>
      </c>
      <c r="D614" s="100">
        <v>3</v>
      </c>
      <c r="E614" s="100">
        <v>2</v>
      </c>
      <c r="F614" s="100">
        <v>1</v>
      </c>
      <c r="G614" s="100">
        <v>0</v>
      </c>
      <c r="H614" s="100">
        <v>0</v>
      </c>
      <c r="I614" s="100">
        <v>13</v>
      </c>
      <c r="J614" s="100">
        <v>3</v>
      </c>
      <c r="K614" s="106"/>
    </row>
    <row r="615" spans="1:11" x14ac:dyDescent="0.25">
      <c r="A615" s="100">
        <v>4</v>
      </c>
      <c r="B615" s="100">
        <v>4</v>
      </c>
      <c r="C615" s="100">
        <v>2</v>
      </c>
      <c r="D615" s="100">
        <v>4</v>
      </c>
      <c r="E615" s="100">
        <v>2</v>
      </c>
      <c r="F615" s="100">
        <v>0</v>
      </c>
      <c r="G615" s="100">
        <v>0</v>
      </c>
      <c r="H615" s="100">
        <v>0</v>
      </c>
      <c r="I615" s="100">
        <v>14</v>
      </c>
      <c r="J615" s="100">
        <v>2</v>
      </c>
      <c r="K615" s="106"/>
    </row>
    <row r="616" spans="1:11" x14ac:dyDescent="0.25">
      <c r="A616" s="100">
        <v>4</v>
      </c>
      <c r="B616" s="100">
        <v>4</v>
      </c>
      <c r="C616" s="100">
        <v>2</v>
      </c>
      <c r="D616" s="100">
        <v>5</v>
      </c>
      <c r="E616" s="100">
        <v>1</v>
      </c>
      <c r="F616" s="100">
        <v>0</v>
      </c>
      <c r="G616" s="100">
        <v>0</v>
      </c>
      <c r="H616" s="100">
        <v>0</v>
      </c>
      <c r="I616" s="100">
        <v>15</v>
      </c>
      <c r="J616" s="100">
        <v>1</v>
      </c>
      <c r="K616" s="106"/>
    </row>
    <row r="617" spans="1:11" x14ac:dyDescent="0.25">
      <c r="A617" s="100">
        <v>4</v>
      </c>
      <c r="B617" s="100">
        <v>4</v>
      </c>
      <c r="C617" s="100">
        <v>3</v>
      </c>
      <c r="D617" s="100">
        <v>1</v>
      </c>
      <c r="E617" s="100">
        <v>1</v>
      </c>
      <c r="F617" s="100">
        <v>1</v>
      </c>
      <c r="G617" s="100">
        <v>1</v>
      </c>
      <c r="H617" s="100">
        <v>1</v>
      </c>
      <c r="I617" s="100">
        <v>12</v>
      </c>
      <c r="J617" s="100">
        <v>4</v>
      </c>
      <c r="K617" s="106"/>
    </row>
    <row r="618" spans="1:11" x14ac:dyDescent="0.25">
      <c r="A618" s="100">
        <v>4</v>
      </c>
      <c r="B618" s="100">
        <v>4</v>
      </c>
      <c r="C618" s="100">
        <v>3</v>
      </c>
      <c r="D618" s="100">
        <v>2</v>
      </c>
      <c r="E618" s="100">
        <v>1</v>
      </c>
      <c r="F618" s="100">
        <v>1</v>
      </c>
      <c r="G618" s="100">
        <v>1</v>
      </c>
      <c r="H618" s="100">
        <v>0</v>
      </c>
      <c r="I618" s="100">
        <v>13</v>
      </c>
      <c r="J618" s="100">
        <v>3</v>
      </c>
      <c r="K618" s="106"/>
    </row>
    <row r="619" spans="1:11" x14ac:dyDescent="0.25">
      <c r="A619" s="100">
        <v>4</v>
      </c>
      <c r="B619" s="100">
        <v>4</v>
      </c>
      <c r="C619" s="100">
        <v>3</v>
      </c>
      <c r="D619" s="100">
        <v>3</v>
      </c>
      <c r="E619" s="100">
        <v>1</v>
      </c>
      <c r="F619" s="100">
        <v>1</v>
      </c>
      <c r="G619" s="100">
        <v>0</v>
      </c>
      <c r="H619" s="100">
        <v>0</v>
      </c>
      <c r="I619" s="100">
        <v>14</v>
      </c>
      <c r="J619" s="100">
        <v>2</v>
      </c>
      <c r="K619" s="106"/>
    </row>
    <row r="620" spans="1:11" x14ac:dyDescent="0.25">
      <c r="A620" s="100">
        <v>4</v>
      </c>
      <c r="B620" s="100">
        <v>4</v>
      </c>
      <c r="C620" s="100">
        <v>3</v>
      </c>
      <c r="D620" s="100">
        <v>4</v>
      </c>
      <c r="E620" s="100">
        <v>1</v>
      </c>
      <c r="F620" s="100">
        <v>0</v>
      </c>
      <c r="G620" s="100">
        <v>0</v>
      </c>
      <c r="H620" s="100">
        <v>0</v>
      </c>
      <c r="I620" s="100">
        <v>15</v>
      </c>
      <c r="J620" s="100">
        <v>1</v>
      </c>
      <c r="K620" s="106"/>
    </row>
    <row r="621" spans="1:11" x14ac:dyDescent="0.25">
      <c r="A621" s="100">
        <v>4</v>
      </c>
      <c r="B621" s="100">
        <v>4</v>
      </c>
      <c r="C621" s="100">
        <v>3</v>
      </c>
      <c r="D621" s="100">
        <v>5</v>
      </c>
      <c r="E621" s="100">
        <v>0</v>
      </c>
      <c r="F621" s="100">
        <v>0</v>
      </c>
      <c r="G621" s="100">
        <v>0</v>
      </c>
      <c r="H621" s="100">
        <v>0</v>
      </c>
      <c r="I621" s="100">
        <v>16</v>
      </c>
      <c r="J621" s="100">
        <v>0</v>
      </c>
      <c r="K621" s="106"/>
    </row>
    <row r="622" spans="1:11" x14ac:dyDescent="0.25">
      <c r="A622" s="100">
        <v>4</v>
      </c>
      <c r="B622" s="100">
        <v>4</v>
      </c>
      <c r="C622" s="100">
        <v>4</v>
      </c>
      <c r="D622" s="100">
        <v>0</v>
      </c>
      <c r="E622" s="100">
        <v>1</v>
      </c>
      <c r="F622" s="100">
        <v>1</v>
      </c>
      <c r="G622" s="100">
        <v>1</v>
      </c>
      <c r="H622" s="100">
        <v>1</v>
      </c>
      <c r="I622" s="100">
        <v>12</v>
      </c>
      <c r="J622" s="100">
        <v>4</v>
      </c>
      <c r="K622" s="106"/>
    </row>
    <row r="623" spans="1:11" x14ac:dyDescent="0.25">
      <c r="A623" s="100">
        <v>4</v>
      </c>
      <c r="B623" s="100">
        <v>4</v>
      </c>
      <c r="C623" s="100">
        <v>4</v>
      </c>
      <c r="D623" s="100">
        <v>1</v>
      </c>
      <c r="E623" s="100">
        <v>1</v>
      </c>
      <c r="F623" s="100">
        <v>1</v>
      </c>
      <c r="G623" s="100">
        <v>1</v>
      </c>
      <c r="H623" s="100">
        <v>0</v>
      </c>
      <c r="I623" s="100">
        <v>13</v>
      </c>
      <c r="J623" s="100">
        <v>3</v>
      </c>
      <c r="K623" s="106"/>
    </row>
    <row r="624" spans="1:11" x14ac:dyDescent="0.25">
      <c r="A624" s="100">
        <v>4</v>
      </c>
      <c r="B624" s="100">
        <v>4</v>
      </c>
      <c r="C624" s="100">
        <v>4</v>
      </c>
      <c r="D624" s="100">
        <v>2</v>
      </c>
      <c r="E624" s="100">
        <v>1</v>
      </c>
      <c r="F624" s="100">
        <v>1</v>
      </c>
      <c r="G624" s="100">
        <v>0</v>
      </c>
      <c r="H624" s="100">
        <v>0</v>
      </c>
      <c r="I624" s="100">
        <v>14</v>
      </c>
      <c r="J624" s="100">
        <v>2</v>
      </c>
      <c r="K624" s="106"/>
    </row>
    <row r="625" spans="1:11" x14ac:dyDescent="0.25">
      <c r="A625" s="100">
        <v>4</v>
      </c>
      <c r="B625" s="100">
        <v>4</v>
      </c>
      <c r="C625" s="100">
        <v>4</v>
      </c>
      <c r="D625" s="100">
        <v>3</v>
      </c>
      <c r="E625" s="100">
        <v>1</v>
      </c>
      <c r="F625" s="100">
        <v>0</v>
      </c>
      <c r="G625" s="100">
        <v>0</v>
      </c>
      <c r="H625" s="100">
        <v>0</v>
      </c>
      <c r="I625" s="100">
        <v>15</v>
      </c>
      <c r="J625" s="100">
        <v>1</v>
      </c>
      <c r="K625" s="106"/>
    </row>
    <row r="626" spans="1:11" x14ac:dyDescent="0.25">
      <c r="A626" s="100">
        <v>4</v>
      </c>
      <c r="B626" s="100">
        <v>4</v>
      </c>
      <c r="C626" s="100">
        <v>4</v>
      </c>
      <c r="D626" s="100">
        <v>4</v>
      </c>
      <c r="E626" s="100">
        <v>0</v>
      </c>
      <c r="F626" s="100">
        <v>0</v>
      </c>
      <c r="G626" s="100">
        <v>0</v>
      </c>
      <c r="H626" s="100">
        <v>0</v>
      </c>
      <c r="I626" s="100">
        <v>16</v>
      </c>
      <c r="J626" s="100">
        <v>0</v>
      </c>
      <c r="K626" s="106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workbookViewId="0">
      <selection activeCell="G2" sqref="G2:H2"/>
    </sheetView>
  </sheetViews>
  <sheetFormatPr defaultColWidth="8.85546875" defaultRowHeight="15" x14ac:dyDescent="0.25"/>
  <cols>
    <col min="1" max="1" width="15.7109375" style="64" customWidth="1"/>
    <col min="2" max="2" width="20.7109375" style="64" customWidth="1"/>
    <col min="3" max="3" width="10.7109375" style="64" customWidth="1"/>
    <col min="4" max="4" width="20.5703125" style="64" bestFit="1" customWidth="1"/>
    <col min="5" max="5" width="7.85546875" style="64" customWidth="1"/>
    <col min="6" max="6" width="20.7109375" style="64" customWidth="1"/>
    <col min="7" max="8" width="15.7109375" style="64" customWidth="1"/>
    <col min="9" max="16384" width="8.85546875" style="64"/>
  </cols>
  <sheetData>
    <row r="1" spans="1:8" x14ac:dyDescent="0.25">
      <c r="A1" s="80" t="s">
        <v>69</v>
      </c>
      <c r="B1" s="80" t="s">
        <v>228</v>
      </c>
      <c r="C1" s="81" t="s">
        <v>229</v>
      </c>
      <c r="D1" s="80" t="s">
        <v>230</v>
      </c>
      <c r="F1" s="80" t="s">
        <v>228</v>
      </c>
      <c r="G1" s="80" t="s">
        <v>231</v>
      </c>
      <c r="H1" s="80" t="s">
        <v>232</v>
      </c>
    </row>
    <row r="2" spans="1:8" s="85" customFormat="1" ht="20.100000000000001" customHeight="1" x14ac:dyDescent="0.25">
      <c r="A2" s="82">
        <v>42520</v>
      </c>
      <c r="B2" s="83" t="s">
        <v>233</v>
      </c>
      <c r="C2" s="84">
        <v>1605</v>
      </c>
      <c r="D2" s="115"/>
      <c r="F2" s="86" t="s">
        <v>233</v>
      </c>
      <c r="G2" s="115"/>
      <c r="H2" s="115"/>
    </row>
    <row r="3" spans="1:8" s="85" customFormat="1" ht="20.100000000000001" customHeight="1" x14ac:dyDescent="0.25">
      <c r="A3" s="82">
        <v>42520</v>
      </c>
      <c r="B3" s="83" t="s">
        <v>234</v>
      </c>
      <c r="C3" s="84">
        <v>10.5</v>
      </c>
      <c r="D3" s="115"/>
    </row>
    <row r="4" spans="1:8" s="85" customFormat="1" ht="20.100000000000001" customHeight="1" x14ac:dyDescent="0.25">
      <c r="A4" s="82">
        <v>42521</v>
      </c>
      <c r="B4" s="83" t="s">
        <v>233</v>
      </c>
      <c r="C4" s="84">
        <v>1650</v>
      </c>
    </row>
    <row r="5" spans="1:8" s="85" customFormat="1" ht="20.100000000000001" customHeight="1" x14ac:dyDescent="0.25">
      <c r="A5" s="82">
        <v>42521</v>
      </c>
      <c r="B5" s="87" t="s">
        <v>234</v>
      </c>
      <c r="C5" s="84">
        <v>10.9</v>
      </c>
    </row>
    <row r="6" spans="1:8" s="85" customFormat="1" ht="20.100000000000001" customHeight="1" x14ac:dyDescent="0.25">
      <c r="A6" s="82">
        <v>42522</v>
      </c>
      <c r="B6" s="83" t="s">
        <v>233</v>
      </c>
      <c r="C6" s="84">
        <v>1635</v>
      </c>
    </row>
    <row r="7" spans="1:8" s="85" customFormat="1" ht="20.100000000000001" customHeight="1" x14ac:dyDescent="0.25">
      <c r="A7" s="82">
        <v>42522</v>
      </c>
      <c r="B7" s="87" t="s">
        <v>234</v>
      </c>
      <c r="C7" s="84">
        <v>10.9</v>
      </c>
    </row>
    <row r="8" spans="1:8" s="85" customFormat="1" ht="20.100000000000001" customHeight="1" x14ac:dyDescent="0.25">
      <c r="A8" s="82">
        <v>42523</v>
      </c>
      <c r="B8" s="83" t="s">
        <v>233</v>
      </c>
      <c r="C8" s="84">
        <v>1595</v>
      </c>
    </row>
    <row r="9" spans="1:8" s="85" customFormat="1" ht="20.100000000000001" customHeight="1" x14ac:dyDescent="0.25">
      <c r="A9" s="82">
        <v>42523</v>
      </c>
      <c r="B9" s="87" t="s">
        <v>234</v>
      </c>
      <c r="C9" s="84">
        <v>9.5</v>
      </c>
    </row>
    <row r="10" spans="1:8" s="85" customFormat="1" ht="20.100000000000001" customHeight="1" x14ac:dyDescent="0.25">
      <c r="A10" s="82">
        <v>42524</v>
      </c>
      <c r="B10" s="83" t="s">
        <v>233</v>
      </c>
      <c r="C10" s="84">
        <v>1715</v>
      </c>
    </row>
    <row r="11" spans="1:8" s="85" customFormat="1" ht="20.100000000000001" customHeight="1" x14ac:dyDescent="0.25">
      <c r="A11" s="82">
        <v>42524</v>
      </c>
      <c r="B11" s="87" t="s">
        <v>234</v>
      </c>
      <c r="C11" s="84">
        <v>8.3000000000000007</v>
      </c>
    </row>
    <row r="12" spans="1:8" s="85" customFormat="1" ht="20.100000000000001" customHeight="1" x14ac:dyDescent="0.25">
      <c r="A12" s="82">
        <v>42525</v>
      </c>
      <c r="B12" s="83" t="s">
        <v>233</v>
      </c>
      <c r="C12" s="84">
        <v>1713</v>
      </c>
    </row>
    <row r="13" spans="1:8" s="85" customFormat="1" ht="20.100000000000001" customHeight="1" x14ac:dyDescent="0.25">
      <c r="A13" s="82">
        <v>42525</v>
      </c>
      <c r="B13" s="87" t="s">
        <v>234</v>
      </c>
      <c r="C13" s="84">
        <v>8.3000000000000007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5"/>
  <sheetViews>
    <sheetView zoomScale="85" zoomScaleNormal="85" workbookViewId="0">
      <selection activeCell="Q2" sqref="Q2:Q8"/>
    </sheetView>
  </sheetViews>
  <sheetFormatPr defaultColWidth="8.85546875" defaultRowHeight="15" x14ac:dyDescent="0.25"/>
  <cols>
    <col min="1" max="1" width="11.42578125" style="78" customWidth="1"/>
    <col min="2" max="12" width="4.42578125" style="64" customWidth="1"/>
    <col min="13" max="13" width="11" style="79" bestFit="1" customWidth="1"/>
    <col min="14" max="14" width="10.140625" style="78" customWidth="1"/>
    <col min="15" max="15" width="7" style="64" bestFit="1" customWidth="1"/>
    <col min="16" max="17" width="10.7109375" style="64" customWidth="1"/>
    <col min="18" max="16384" width="8.85546875" style="64"/>
  </cols>
  <sheetData>
    <row r="1" spans="1:17" ht="30" x14ac:dyDescent="0.25">
      <c r="A1" s="70" t="s">
        <v>213</v>
      </c>
      <c r="B1" s="71" t="s">
        <v>214</v>
      </c>
      <c r="C1" s="71" t="s">
        <v>215</v>
      </c>
      <c r="D1" s="71" t="s">
        <v>216</v>
      </c>
      <c r="E1" s="71" t="s">
        <v>217</v>
      </c>
      <c r="F1" s="71" t="s">
        <v>218</v>
      </c>
      <c r="G1" s="71" t="s">
        <v>219</v>
      </c>
      <c r="H1" s="71" t="s">
        <v>220</v>
      </c>
      <c r="I1" s="71" t="s">
        <v>221</v>
      </c>
      <c r="J1" s="71" t="s">
        <v>222</v>
      </c>
      <c r="K1" s="71" t="s">
        <v>223</v>
      </c>
      <c r="L1" s="71" t="s">
        <v>224</v>
      </c>
      <c r="M1" s="72" t="s">
        <v>225</v>
      </c>
      <c r="N1" s="73" t="s">
        <v>226</v>
      </c>
      <c r="P1" s="73" t="s">
        <v>226</v>
      </c>
      <c r="Q1" s="73" t="s">
        <v>227</v>
      </c>
    </row>
    <row r="2" spans="1:17" x14ac:dyDescent="0.25">
      <c r="A2" s="74">
        <v>31</v>
      </c>
      <c r="B2" s="75">
        <f t="shared" ref="B2:F17" si="0">INT(A2/2)</f>
        <v>15</v>
      </c>
      <c r="C2" s="75">
        <f t="shared" si="0"/>
        <v>7</v>
      </c>
      <c r="D2" s="75">
        <f t="shared" si="0"/>
        <v>3</v>
      </c>
      <c r="E2" s="75">
        <f t="shared" si="0"/>
        <v>1</v>
      </c>
      <c r="F2" s="75">
        <f t="shared" si="0"/>
        <v>0</v>
      </c>
      <c r="G2" s="76">
        <f t="shared" ref="G2:G65" si="1">MOD(F2,2)</f>
        <v>0</v>
      </c>
      <c r="H2" s="76">
        <f t="shared" ref="H2:H65" si="2">MOD(E2,2)</f>
        <v>1</v>
      </c>
      <c r="I2" s="76">
        <f t="shared" ref="I2:I65" si="3">MOD(D2,2)</f>
        <v>1</v>
      </c>
      <c r="J2" s="76">
        <f t="shared" ref="J2:J65" si="4">MOD(C2,2)</f>
        <v>1</v>
      </c>
      <c r="K2" s="76">
        <f t="shared" ref="K2:K65" si="5">MOD(B2,2)</f>
        <v>1</v>
      </c>
      <c r="L2" s="76">
        <f t="shared" ref="L2:L65" si="6">MOD(A2,2)</f>
        <v>1</v>
      </c>
      <c r="M2" s="116"/>
      <c r="N2" s="117"/>
      <c r="P2" s="77">
        <v>0</v>
      </c>
      <c r="Q2" s="118"/>
    </row>
    <row r="3" spans="1:17" x14ac:dyDescent="0.25">
      <c r="A3" s="74">
        <v>30</v>
      </c>
      <c r="B3" s="75">
        <f t="shared" si="0"/>
        <v>15</v>
      </c>
      <c r="C3" s="75">
        <f t="shared" si="0"/>
        <v>7</v>
      </c>
      <c r="D3" s="75">
        <f t="shared" si="0"/>
        <v>3</v>
      </c>
      <c r="E3" s="75">
        <f t="shared" si="0"/>
        <v>1</v>
      </c>
      <c r="F3" s="75">
        <f t="shared" si="0"/>
        <v>0</v>
      </c>
      <c r="G3" s="76">
        <f t="shared" si="1"/>
        <v>0</v>
      </c>
      <c r="H3" s="76">
        <f t="shared" si="2"/>
        <v>1</v>
      </c>
      <c r="I3" s="76">
        <f t="shared" si="3"/>
        <v>1</v>
      </c>
      <c r="J3" s="76">
        <f t="shared" si="4"/>
        <v>1</v>
      </c>
      <c r="K3" s="76">
        <f t="shared" si="5"/>
        <v>1</v>
      </c>
      <c r="L3" s="76">
        <f t="shared" si="6"/>
        <v>0</v>
      </c>
      <c r="M3" s="116"/>
      <c r="N3" s="117"/>
      <c r="P3" s="77">
        <v>1</v>
      </c>
      <c r="Q3" s="118"/>
    </row>
    <row r="4" spans="1:17" x14ac:dyDescent="0.25">
      <c r="A4" s="74">
        <v>29</v>
      </c>
      <c r="B4" s="75">
        <f t="shared" si="0"/>
        <v>14</v>
      </c>
      <c r="C4" s="75">
        <f t="shared" si="0"/>
        <v>7</v>
      </c>
      <c r="D4" s="75">
        <f t="shared" si="0"/>
        <v>3</v>
      </c>
      <c r="E4" s="75">
        <f t="shared" si="0"/>
        <v>1</v>
      </c>
      <c r="F4" s="75">
        <f t="shared" si="0"/>
        <v>0</v>
      </c>
      <c r="G4" s="76">
        <f t="shared" si="1"/>
        <v>0</v>
      </c>
      <c r="H4" s="76">
        <f t="shared" si="2"/>
        <v>1</v>
      </c>
      <c r="I4" s="76">
        <f t="shared" si="3"/>
        <v>1</v>
      </c>
      <c r="J4" s="76">
        <f t="shared" si="4"/>
        <v>1</v>
      </c>
      <c r="K4" s="76">
        <f t="shared" si="5"/>
        <v>0</v>
      </c>
      <c r="L4" s="76">
        <f t="shared" si="6"/>
        <v>1</v>
      </c>
      <c r="M4" s="116"/>
      <c r="N4" s="117"/>
      <c r="P4" s="77">
        <v>2</v>
      </c>
      <c r="Q4" s="118"/>
    </row>
    <row r="5" spans="1:17" x14ac:dyDescent="0.25">
      <c r="A5" s="74">
        <v>28</v>
      </c>
      <c r="B5" s="75">
        <f t="shared" si="0"/>
        <v>14</v>
      </c>
      <c r="C5" s="75">
        <f t="shared" si="0"/>
        <v>7</v>
      </c>
      <c r="D5" s="75">
        <f t="shared" si="0"/>
        <v>3</v>
      </c>
      <c r="E5" s="75">
        <f t="shared" si="0"/>
        <v>1</v>
      </c>
      <c r="F5" s="75">
        <f t="shared" si="0"/>
        <v>0</v>
      </c>
      <c r="G5" s="76">
        <f t="shared" si="1"/>
        <v>0</v>
      </c>
      <c r="H5" s="76">
        <f t="shared" si="2"/>
        <v>1</v>
      </c>
      <c r="I5" s="76">
        <f t="shared" si="3"/>
        <v>1</v>
      </c>
      <c r="J5" s="76">
        <f t="shared" si="4"/>
        <v>1</v>
      </c>
      <c r="K5" s="76">
        <f t="shared" si="5"/>
        <v>0</v>
      </c>
      <c r="L5" s="76">
        <f t="shared" si="6"/>
        <v>0</v>
      </c>
      <c r="M5" s="116"/>
      <c r="N5" s="117"/>
      <c r="P5" s="77">
        <v>3</v>
      </c>
      <c r="Q5" s="118"/>
    </row>
    <row r="6" spans="1:17" x14ac:dyDescent="0.25">
      <c r="A6" s="74">
        <v>27</v>
      </c>
      <c r="B6" s="75">
        <f t="shared" si="0"/>
        <v>13</v>
      </c>
      <c r="C6" s="75">
        <f t="shared" si="0"/>
        <v>6</v>
      </c>
      <c r="D6" s="75">
        <f t="shared" si="0"/>
        <v>3</v>
      </c>
      <c r="E6" s="75">
        <f t="shared" si="0"/>
        <v>1</v>
      </c>
      <c r="F6" s="75">
        <f t="shared" si="0"/>
        <v>0</v>
      </c>
      <c r="G6" s="76">
        <f t="shared" si="1"/>
        <v>0</v>
      </c>
      <c r="H6" s="76">
        <f t="shared" si="2"/>
        <v>1</v>
      </c>
      <c r="I6" s="76">
        <f t="shared" si="3"/>
        <v>1</v>
      </c>
      <c r="J6" s="76">
        <f t="shared" si="4"/>
        <v>0</v>
      </c>
      <c r="K6" s="76">
        <f t="shared" si="5"/>
        <v>1</v>
      </c>
      <c r="L6" s="76">
        <f t="shared" si="6"/>
        <v>1</v>
      </c>
      <c r="M6" s="116"/>
      <c r="N6" s="117"/>
      <c r="P6" s="77"/>
      <c r="Q6" s="118"/>
    </row>
    <row r="7" spans="1:17" x14ac:dyDescent="0.25">
      <c r="A7" s="74">
        <v>26</v>
      </c>
      <c r="B7" s="75">
        <f t="shared" si="0"/>
        <v>13</v>
      </c>
      <c r="C7" s="75">
        <f t="shared" si="0"/>
        <v>6</v>
      </c>
      <c r="D7" s="75">
        <f t="shared" si="0"/>
        <v>3</v>
      </c>
      <c r="E7" s="75">
        <f t="shared" si="0"/>
        <v>1</v>
      </c>
      <c r="F7" s="75">
        <f t="shared" si="0"/>
        <v>0</v>
      </c>
      <c r="G7" s="76">
        <f t="shared" si="1"/>
        <v>0</v>
      </c>
      <c r="H7" s="76">
        <f t="shared" si="2"/>
        <v>1</v>
      </c>
      <c r="I7" s="76">
        <f t="shared" si="3"/>
        <v>1</v>
      </c>
      <c r="J7" s="76">
        <f t="shared" si="4"/>
        <v>0</v>
      </c>
      <c r="K7" s="76">
        <f t="shared" si="5"/>
        <v>1</v>
      </c>
      <c r="L7" s="76">
        <f t="shared" si="6"/>
        <v>0</v>
      </c>
      <c r="M7" s="116"/>
      <c r="N7" s="117"/>
      <c r="P7" s="77"/>
      <c r="Q7" s="118"/>
    </row>
    <row r="8" spans="1:17" x14ac:dyDescent="0.25">
      <c r="A8" s="74">
        <v>25</v>
      </c>
      <c r="B8" s="75">
        <f t="shared" si="0"/>
        <v>12</v>
      </c>
      <c r="C8" s="75">
        <f t="shared" si="0"/>
        <v>6</v>
      </c>
      <c r="D8" s="75">
        <f t="shared" si="0"/>
        <v>3</v>
      </c>
      <c r="E8" s="75">
        <f t="shared" si="0"/>
        <v>1</v>
      </c>
      <c r="F8" s="75">
        <f t="shared" si="0"/>
        <v>0</v>
      </c>
      <c r="G8" s="76">
        <f t="shared" si="1"/>
        <v>0</v>
      </c>
      <c r="H8" s="76">
        <f t="shared" si="2"/>
        <v>1</v>
      </c>
      <c r="I8" s="76">
        <f t="shared" si="3"/>
        <v>1</v>
      </c>
      <c r="J8" s="76">
        <f t="shared" si="4"/>
        <v>0</v>
      </c>
      <c r="K8" s="76">
        <f t="shared" si="5"/>
        <v>0</v>
      </c>
      <c r="L8" s="76">
        <f t="shared" si="6"/>
        <v>1</v>
      </c>
      <c r="M8" s="116"/>
      <c r="N8" s="117"/>
      <c r="P8" s="77"/>
      <c r="Q8" s="118"/>
    </row>
    <row r="9" spans="1:17" x14ac:dyDescent="0.25">
      <c r="A9" s="74">
        <v>24</v>
      </c>
      <c r="B9" s="75">
        <f t="shared" si="0"/>
        <v>12</v>
      </c>
      <c r="C9" s="75">
        <f t="shared" si="0"/>
        <v>6</v>
      </c>
      <c r="D9" s="75">
        <f t="shared" si="0"/>
        <v>3</v>
      </c>
      <c r="E9" s="75">
        <f t="shared" si="0"/>
        <v>1</v>
      </c>
      <c r="F9" s="75">
        <f t="shared" si="0"/>
        <v>0</v>
      </c>
      <c r="G9" s="76">
        <f t="shared" si="1"/>
        <v>0</v>
      </c>
      <c r="H9" s="76">
        <f t="shared" si="2"/>
        <v>1</v>
      </c>
      <c r="I9" s="76">
        <f t="shared" si="3"/>
        <v>1</v>
      </c>
      <c r="J9" s="76">
        <f t="shared" si="4"/>
        <v>0</v>
      </c>
      <c r="K9" s="76">
        <f t="shared" si="5"/>
        <v>0</v>
      </c>
      <c r="L9" s="76">
        <f t="shared" si="6"/>
        <v>0</v>
      </c>
      <c r="M9" s="116"/>
      <c r="N9" s="117"/>
    </row>
    <row r="10" spans="1:17" x14ac:dyDescent="0.25">
      <c r="A10" s="74">
        <v>23</v>
      </c>
      <c r="B10" s="75">
        <f t="shared" si="0"/>
        <v>11</v>
      </c>
      <c r="C10" s="75">
        <f t="shared" si="0"/>
        <v>5</v>
      </c>
      <c r="D10" s="75">
        <f t="shared" si="0"/>
        <v>2</v>
      </c>
      <c r="E10" s="75">
        <f t="shared" si="0"/>
        <v>1</v>
      </c>
      <c r="F10" s="75">
        <f t="shared" si="0"/>
        <v>0</v>
      </c>
      <c r="G10" s="76">
        <f t="shared" si="1"/>
        <v>0</v>
      </c>
      <c r="H10" s="76">
        <f t="shared" si="2"/>
        <v>1</v>
      </c>
      <c r="I10" s="76">
        <f t="shared" si="3"/>
        <v>0</v>
      </c>
      <c r="J10" s="76">
        <f t="shared" si="4"/>
        <v>1</v>
      </c>
      <c r="K10" s="76">
        <f t="shared" si="5"/>
        <v>1</v>
      </c>
      <c r="L10" s="76">
        <f t="shared" si="6"/>
        <v>1</v>
      </c>
      <c r="M10" s="116"/>
      <c r="N10" s="117"/>
    </row>
    <row r="11" spans="1:17" x14ac:dyDescent="0.25">
      <c r="A11" s="74">
        <v>22</v>
      </c>
      <c r="B11" s="75">
        <f t="shared" si="0"/>
        <v>11</v>
      </c>
      <c r="C11" s="75">
        <f t="shared" si="0"/>
        <v>5</v>
      </c>
      <c r="D11" s="75">
        <f t="shared" si="0"/>
        <v>2</v>
      </c>
      <c r="E11" s="75">
        <f t="shared" si="0"/>
        <v>1</v>
      </c>
      <c r="F11" s="75">
        <f t="shared" si="0"/>
        <v>0</v>
      </c>
      <c r="G11" s="76">
        <f t="shared" si="1"/>
        <v>0</v>
      </c>
      <c r="H11" s="76">
        <f t="shared" si="2"/>
        <v>1</v>
      </c>
      <c r="I11" s="76">
        <f t="shared" si="3"/>
        <v>0</v>
      </c>
      <c r="J11" s="76">
        <f t="shared" si="4"/>
        <v>1</v>
      </c>
      <c r="K11" s="76">
        <f t="shared" si="5"/>
        <v>1</v>
      </c>
      <c r="L11" s="76">
        <f t="shared" si="6"/>
        <v>0</v>
      </c>
      <c r="M11" s="116"/>
      <c r="N11" s="117"/>
    </row>
    <row r="12" spans="1:17" x14ac:dyDescent="0.25">
      <c r="A12" s="74">
        <v>21</v>
      </c>
      <c r="B12" s="75">
        <f t="shared" si="0"/>
        <v>10</v>
      </c>
      <c r="C12" s="75">
        <f t="shared" si="0"/>
        <v>5</v>
      </c>
      <c r="D12" s="75">
        <f t="shared" si="0"/>
        <v>2</v>
      </c>
      <c r="E12" s="75">
        <f t="shared" si="0"/>
        <v>1</v>
      </c>
      <c r="F12" s="75">
        <f t="shared" si="0"/>
        <v>0</v>
      </c>
      <c r="G12" s="76">
        <f t="shared" si="1"/>
        <v>0</v>
      </c>
      <c r="H12" s="76">
        <f t="shared" si="2"/>
        <v>1</v>
      </c>
      <c r="I12" s="76">
        <f t="shared" si="3"/>
        <v>0</v>
      </c>
      <c r="J12" s="76">
        <f t="shared" si="4"/>
        <v>1</v>
      </c>
      <c r="K12" s="76">
        <f t="shared" si="5"/>
        <v>0</v>
      </c>
      <c r="L12" s="76">
        <f t="shared" si="6"/>
        <v>1</v>
      </c>
      <c r="M12" s="116"/>
      <c r="N12" s="117"/>
    </row>
    <row r="13" spans="1:17" x14ac:dyDescent="0.25">
      <c r="A13" s="74">
        <v>20</v>
      </c>
      <c r="B13" s="75">
        <f t="shared" si="0"/>
        <v>10</v>
      </c>
      <c r="C13" s="75">
        <f t="shared" si="0"/>
        <v>5</v>
      </c>
      <c r="D13" s="75">
        <f t="shared" si="0"/>
        <v>2</v>
      </c>
      <c r="E13" s="75">
        <f t="shared" si="0"/>
        <v>1</v>
      </c>
      <c r="F13" s="75">
        <f t="shared" si="0"/>
        <v>0</v>
      </c>
      <c r="G13" s="76">
        <f t="shared" si="1"/>
        <v>0</v>
      </c>
      <c r="H13" s="76">
        <f t="shared" si="2"/>
        <v>1</v>
      </c>
      <c r="I13" s="76">
        <f t="shared" si="3"/>
        <v>0</v>
      </c>
      <c r="J13" s="76">
        <f t="shared" si="4"/>
        <v>1</v>
      </c>
      <c r="K13" s="76">
        <f t="shared" si="5"/>
        <v>0</v>
      </c>
      <c r="L13" s="76">
        <f t="shared" si="6"/>
        <v>0</v>
      </c>
      <c r="M13" s="116"/>
      <c r="N13" s="117"/>
    </row>
    <row r="14" spans="1:17" x14ac:dyDescent="0.25">
      <c r="A14" s="74">
        <v>19</v>
      </c>
      <c r="B14" s="75">
        <f t="shared" si="0"/>
        <v>9</v>
      </c>
      <c r="C14" s="75">
        <f t="shared" si="0"/>
        <v>4</v>
      </c>
      <c r="D14" s="75">
        <f t="shared" si="0"/>
        <v>2</v>
      </c>
      <c r="E14" s="75">
        <f t="shared" si="0"/>
        <v>1</v>
      </c>
      <c r="F14" s="75">
        <f t="shared" si="0"/>
        <v>0</v>
      </c>
      <c r="G14" s="76">
        <f t="shared" si="1"/>
        <v>0</v>
      </c>
      <c r="H14" s="76">
        <f t="shared" si="2"/>
        <v>1</v>
      </c>
      <c r="I14" s="76">
        <f t="shared" si="3"/>
        <v>0</v>
      </c>
      <c r="J14" s="76">
        <f t="shared" si="4"/>
        <v>0</v>
      </c>
      <c r="K14" s="76">
        <f t="shared" si="5"/>
        <v>1</v>
      </c>
      <c r="L14" s="76">
        <f t="shared" si="6"/>
        <v>1</v>
      </c>
      <c r="M14" s="116"/>
      <c r="N14" s="117"/>
    </row>
    <row r="15" spans="1:17" x14ac:dyDescent="0.25">
      <c r="A15" s="74">
        <v>18</v>
      </c>
      <c r="B15" s="75">
        <f t="shared" si="0"/>
        <v>9</v>
      </c>
      <c r="C15" s="75">
        <f t="shared" si="0"/>
        <v>4</v>
      </c>
      <c r="D15" s="75">
        <f t="shared" si="0"/>
        <v>2</v>
      </c>
      <c r="E15" s="75">
        <f t="shared" si="0"/>
        <v>1</v>
      </c>
      <c r="F15" s="75">
        <f t="shared" si="0"/>
        <v>0</v>
      </c>
      <c r="G15" s="76">
        <f t="shared" si="1"/>
        <v>0</v>
      </c>
      <c r="H15" s="76">
        <f t="shared" si="2"/>
        <v>1</v>
      </c>
      <c r="I15" s="76">
        <f t="shared" si="3"/>
        <v>0</v>
      </c>
      <c r="J15" s="76">
        <f t="shared" si="4"/>
        <v>0</v>
      </c>
      <c r="K15" s="76">
        <f t="shared" si="5"/>
        <v>1</v>
      </c>
      <c r="L15" s="76">
        <f t="shared" si="6"/>
        <v>0</v>
      </c>
      <c r="M15" s="116"/>
      <c r="N15" s="117"/>
    </row>
    <row r="16" spans="1:17" x14ac:dyDescent="0.25">
      <c r="A16" s="74">
        <v>17</v>
      </c>
      <c r="B16" s="75">
        <f t="shared" si="0"/>
        <v>8</v>
      </c>
      <c r="C16" s="75">
        <f t="shared" si="0"/>
        <v>4</v>
      </c>
      <c r="D16" s="75">
        <f t="shared" si="0"/>
        <v>2</v>
      </c>
      <c r="E16" s="75">
        <f t="shared" si="0"/>
        <v>1</v>
      </c>
      <c r="F16" s="75">
        <f t="shared" si="0"/>
        <v>0</v>
      </c>
      <c r="G16" s="76">
        <f t="shared" si="1"/>
        <v>0</v>
      </c>
      <c r="H16" s="76">
        <f t="shared" si="2"/>
        <v>1</v>
      </c>
      <c r="I16" s="76">
        <f t="shared" si="3"/>
        <v>0</v>
      </c>
      <c r="J16" s="76">
        <f t="shared" si="4"/>
        <v>0</v>
      </c>
      <c r="K16" s="76">
        <f t="shared" si="5"/>
        <v>0</v>
      </c>
      <c r="L16" s="76">
        <f t="shared" si="6"/>
        <v>1</v>
      </c>
      <c r="M16" s="116"/>
      <c r="N16" s="117"/>
    </row>
    <row r="17" spans="1:14" x14ac:dyDescent="0.25">
      <c r="A17" s="74">
        <v>16</v>
      </c>
      <c r="B17" s="75">
        <f t="shared" si="0"/>
        <v>8</v>
      </c>
      <c r="C17" s="75">
        <f t="shared" si="0"/>
        <v>4</v>
      </c>
      <c r="D17" s="75">
        <f t="shared" si="0"/>
        <v>2</v>
      </c>
      <c r="E17" s="75">
        <f t="shared" si="0"/>
        <v>1</v>
      </c>
      <c r="F17" s="75">
        <f t="shared" si="0"/>
        <v>0</v>
      </c>
      <c r="G17" s="76">
        <f t="shared" si="1"/>
        <v>0</v>
      </c>
      <c r="H17" s="76">
        <f t="shared" si="2"/>
        <v>1</v>
      </c>
      <c r="I17" s="76">
        <f t="shared" si="3"/>
        <v>0</v>
      </c>
      <c r="J17" s="76">
        <f t="shared" si="4"/>
        <v>0</v>
      </c>
      <c r="K17" s="76">
        <f t="shared" si="5"/>
        <v>0</v>
      </c>
      <c r="L17" s="76">
        <f t="shared" si="6"/>
        <v>0</v>
      </c>
      <c r="M17" s="116"/>
      <c r="N17" s="117"/>
    </row>
    <row r="18" spans="1:14" x14ac:dyDescent="0.25">
      <c r="A18" s="74">
        <v>15</v>
      </c>
      <c r="B18" s="75">
        <f t="shared" ref="B18:F33" si="7">INT(A18/2)</f>
        <v>7</v>
      </c>
      <c r="C18" s="75">
        <f t="shared" si="7"/>
        <v>3</v>
      </c>
      <c r="D18" s="75">
        <f t="shared" si="7"/>
        <v>1</v>
      </c>
      <c r="E18" s="75">
        <f t="shared" si="7"/>
        <v>0</v>
      </c>
      <c r="F18" s="75">
        <f t="shared" si="7"/>
        <v>0</v>
      </c>
      <c r="G18" s="76">
        <f t="shared" si="1"/>
        <v>0</v>
      </c>
      <c r="H18" s="76">
        <f t="shared" si="2"/>
        <v>0</v>
      </c>
      <c r="I18" s="76">
        <f t="shared" si="3"/>
        <v>1</v>
      </c>
      <c r="J18" s="76">
        <f t="shared" si="4"/>
        <v>1</v>
      </c>
      <c r="K18" s="76">
        <f t="shared" si="5"/>
        <v>1</v>
      </c>
      <c r="L18" s="76">
        <f t="shared" si="6"/>
        <v>1</v>
      </c>
      <c r="M18" s="116"/>
      <c r="N18" s="117"/>
    </row>
    <row r="19" spans="1:14" x14ac:dyDescent="0.25">
      <c r="A19" s="74">
        <v>14</v>
      </c>
      <c r="B19" s="75">
        <f t="shared" si="7"/>
        <v>7</v>
      </c>
      <c r="C19" s="75">
        <f t="shared" si="7"/>
        <v>3</v>
      </c>
      <c r="D19" s="75">
        <f t="shared" si="7"/>
        <v>1</v>
      </c>
      <c r="E19" s="75">
        <f t="shared" si="7"/>
        <v>0</v>
      </c>
      <c r="F19" s="75">
        <f t="shared" si="7"/>
        <v>0</v>
      </c>
      <c r="G19" s="76">
        <f t="shared" si="1"/>
        <v>0</v>
      </c>
      <c r="H19" s="76">
        <f t="shared" si="2"/>
        <v>0</v>
      </c>
      <c r="I19" s="76">
        <f t="shared" si="3"/>
        <v>1</v>
      </c>
      <c r="J19" s="76">
        <f t="shared" si="4"/>
        <v>1</v>
      </c>
      <c r="K19" s="76">
        <f t="shared" si="5"/>
        <v>1</v>
      </c>
      <c r="L19" s="76">
        <f t="shared" si="6"/>
        <v>0</v>
      </c>
      <c r="M19" s="116"/>
      <c r="N19" s="117"/>
    </row>
    <row r="20" spans="1:14" x14ac:dyDescent="0.25">
      <c r="A20" s="74">
        <v>13</v>
      </c>
      <c r="B20" s="75">
        <f t="shared" si="7"/>
        <v>6</v>
      </c>
      <c r="C20" s="75">
        <f t="shared" si="7"/>
        <v>3</v>
      </c>
      <c r="D20" s="75">
        <f t="shared" si="7"/>
        <v>1</v>
      </c>
      <c r="E20" s="75">
        <f t="shared" si="7"/>
        <v>0</v>
      </c>
      <c r="F20" s="75">
        <f t="shared" si="7"/>
        <v>0</v>
      </c>
      <c r="G20" s="76">
        <f t="shared" si="1"/>
        <v>0</v>
      </c>
      <c r="H20" s="76">
        <f t="shared" si="2"/>
        <v>0</v>
      </c>
      <c r="I20" s="76">
        <f t="shared" si="3"/>
        <v>1</v>
      </c>
      <c r="J20" s="76">
        <f t="shared" si="4"/>
        <v>1</v>
      </c>
      <c r="K20" s="76">
        <f t="shared" si="5"/>
        <v>0</v>
      </c>
      <c r="L20" s="76">
        <f t="shared" si="6"/>
        <v>1</v>
      </c>
      <c r="M20" s="116"/>
      <c r="N20" s="117"/>
    </row>
    <row r="21" spans="1:14" x14ac:dyDescent="0.25">
      <c r="A21" s="74">
        <v>12</v>
      </c>
      <c r="B21" s="75">
        <f t="shared" si="7"/>
        <v>6</v>
      </c>
      <c r="C21" s="75">
        <f t="shared" si="7"/>
        <v>3</v>
      </c>
      <c r="D21" s="75">
        <f t="shared" si="7"/>
        <v>1</v>
      </c>
      <c r="E21" s="75">
        <f t="shared" si="7"/>
        <v>0</v>
      </c>
      <c r="F21" s="75">
        <f t="shared" si="7"/>
        <v>0</v>
      </c>
      <c r="G21" s="76">
        <f t="shared" si="1"/>
        <v>0</v>
      </c>
      <c r="H21" s="76">
        <f t="shared" si="2"/>
        <v>0</v>
      </c>
      <c r="I21" s="76">
        <f t="shared" si="3"/>
        <v>1</v>
      </c>
      <c r="J21" s="76">
        <f t="shared" si="4"/>
        <v>1</v>
      </c>
      <c r="K21" s="76">
        <f t="shared" si="5"/>
        <v>0</v>
      </c>
      <c r="L21" s="76">
        <f t="shared" si="6"/>
        <v>0</v>
      </c>
      <c r="M21" s="116"/>
      <c r="N21" s="117"/>
    </row>
    <row r="22" spans="1:14" x14ac:dyDescent="0.25">
      <c r="A22" s="74">
        <v>11</v>
      </c>
      <c r="B22" s="75">
        <f t="shared" si="7"/>
        <v>5</v>
      </c>
      <c r="C22" s="75">
        <f t="shared" si="7"/>
        <v>2</v>
      </c>
      <c r="D22" s="75">
        <f t="shared" si="7"/>
        <v>1</v>
      </c>
      <c r="E22" s="75">
        <f t="shared" si="7"/>
        <v>0</v>
      </c>
      <c r="F22" s="75">
        <f t="shared" si="7"/>
        <v>0</v>
      </c>
      <c r="G22" s="76">
        <f t="shared" si="1"/>
        <v>0</v>
      </c>
      <c r="H22" s="76">
        <f t="shared" si="2"/>
        <v>0</v>
      </c>
      <c r="I22" s="76">
        <f t="shared" si="3"/>
        <v>1</v>
      </c>
      <c r="J22" s="76">
        <f t="shared" si="4"/>
        <v>0</v>
      </c>
      <c r="K22" s="76">
        <f t="shared" si="5"/>
        <v>1</v>
      </c>
      <c r="L22" s="76">
        <f t="shared" si="6"/>
        <v>1</v>
      </c>
      <c r="M22" s="116"/>
      <c r="N22" s="117"/>
    </row>
    <row r="23" spans="1:14" x14ac:dyDescent="0.25">
      <c r="A23" s="74">
        <v>10</v>
      </c>
      <c r="B23" s="75">
        <f t="shared" si="7"/>
        <v>5</v>
      </c>
      <c r="C23" s="75">
        <f t="shared" si="7"/>
        <v>2</v>
      </c>
      <c r="D23" s="75">
        <f t="shared" si="7"/>
        <v>1</v>
      </c>
      <c r="E23" s="75">
        <f t="shared" si="7"/>
        <v>0</v>
      </c>
      <c r="F23" s="75">
        <f t="shared" si="7"/>
        <v>0</v>
      </c>
      <c r="G23" s="76">
        <f t="shared" si="1"/>
        <v>0</v>
      </c>
      <c r="H23" s="76">
        <f t="shared" si="2"/>
        <v>0</v>
      </c>
      <c r="I23" s="76">
        <f t="shared" si="3"/>
        <v>1</v>
      </c>
      <c r="J23" s="76">
        <f t="shared" si="4"/>
        <v>0</v>
      </c>
      <c r="K23" s="76">
        <f t="shared" si="5"/>
        <v>1</v>
      </c>
      <c r="L23" s="76">
        <f t="shared" si="6"/>
        <v>0</v>
      </c>
      <c r="M23" s="116"/>
      <c r="N23" s="117"/>
    </row>
    <row r="24" spans="1:14" x14ac:dyDescent="0.25">
      <c r="A24" s="74">
        <v>9</v>
      </c>
      <c r="B24" s="75">
        <f t="shared" si="7"/>
        <v>4</v>
      </c>
      <c r="C24" s="75">
        <f t="shared" si="7"/>
        <v>2</v>
      </c>
      <c r="D24" s="75">
        <f t="shared" si="7"/>
        <v>1</v>
      </c>
      <c r="E24" s="75">
        <f t="shared" si="7"/>
        <v>0</v>
      </c>
      <c r="F24" s="75">
        <f t="shared" si="7"/>
        <v>0</v>
      </c>
      <c r="G24" s="76">
        <f t="shared" si="1"/>
        <v>0</v>
      </c>
      <c r="H24" s="76">
        <f t="shared" si="2"/>
        <v>0</v>
      </c>
      <c r="I24" s="76">
        <f t="shared" si="3"/>
        <v>1</v>
      </c>
      <c r="J24" s="76">
        <f t="shared" si="4"/>
        <v>0</v>
      </c>
      <c r="K24" s="76">
        <f t="shared" si="5"/>
        <v>0</v>
      </c>
      <c r="L24" s="76">
        <f t="shared" si="6"/>
        <v>1</v>
      </c>
      <c r="M24" s="116"/>
      <c r="N24" s="117"/>
    </row>
    <row r="25" spans="1:14" x14ac:dyDescent="0.25">
      <c r="A25" s="74">
        <v>8</v>
      </c>
      <c r="B25" s="75">
        <f t="shared" si="7"/>
        <v>4</v>
      </c>
      <c r="C25" s="75">
        <f t="shared" si="7"/>
        <v>2</v>
      </c>
      <c r="D25" s="75">
        <f t="shared" si="7"/>
        <v>1</v>
      </c>
      <c r="E25" s="75">
        <f t="shared" si="7"/>
        <v>0</v>
      </c>
      <c r="F25" s="75">
        <f t="shared" si="7"/>
        <v>0</v>
      </c>
      <c r="G25" s="76">
        <f t="shared" si="1"/>
        <v>0</v>
      </c>
      <c r="H25" s="76">
        <f t="shared" si="2"/>
        <v>0</v>
      </c>
      <c r="I25" s="76">
        <f t="shared" si="3"/>
        <v>1</v>
      </c>
      <c r="J25" s="76">
        <f t="shared" si="4"/>
        <v>0</v>
      </c>
      <c r="K25" s="76">
        <f t="shared" si="5"/>
        <v>0</v>
      </c>
      <c r="L25" s="76">
        <f t="shared" si="6"/>
        <v>0</v>
      </c>
      <c r="M25" s="116"/>
      <c r="N25" s="117"/>
    </row>
    <row r="26" spans="1:14" x14ac:dyDescent="0.25">
      <c r="A26" s="74">
        <v>7</v>
      </c>
      <c r="B26" s="75">
        <f t="shared" si="7"/>
        <v>3</v>
      </c>
      <c r="C26" s="75">
        <f t="shared" si="7"/>
        <v>1</v>
      </c>
      <c r="D26" s="75">
        <f t="shared" si="7"/>
        <v>0</v>
      </c>
      <c r="E26" s="75">
        <f t="shared" si="7"/>
        <v>0</v>
      </c>
      <c r="F26" s="75">
        <f t="shared" si="7"/>
        <v>0</v>
      </c>
      <c r="G26" s="76">
        <f t="shared" si="1"/>
        <v>0</v>
      </c>
      <c r="H26" s="76">
        <f t="shared" si="2"/>
        <v>0</v>
      </c>
      <c r="I26" s="76">
        <f t="shared" si="3"/>
        <v>0</v>
      </c>
      <c r="J26" s="76">
        <f t="shared" si="4"/>
        <v>1</v>
      </c>
      <c r="K26" s="76">
        <f t="shared" si="5"/>
        <v>1</v>
      </c>
      <c r="L26" s="76">
        <f t="shared" si="6"/>
        <v>1</v>
      </c>
      <c r="M26" s="116"/>
      <c r="N26" s="117"/>
    </row>
    <row r="27" spans="1:14" x14ac:dyDescent="0.25">
      <c r="A27" s="74">
        <v>6</v>
      </c>
      <c r="B27" s="75">
        <f t="shared" si="7"/>
        <v>3</v>
      </c>
      <c r="C27" s="75">
        <f t="shared" si="7"/>
        <v>1</v>
      </c>
      <c r="D27" s="75">
        <f t="shared" si="7"/>
        <v>0</v>
      </c>
      <c r="E27" s="75">
        <f t="shared" si="7"/>
        <v>0</v>
      </c>
      <c r="F27" s="75">
        <f t="shared" si="7"/>
        <v>0</v>
      </c>
      <c r="G27" s="76">
        <f t="shared" si="1"/>
        <v>0</v>
      </c>
      <c r="H27" s="76">
        <f t="shared" si="2"/>
        <v>0</v>
      </c>
      <c r="I27" s="76">
        <f t="shared" si="3"/>
        <v>0</v>
      </c>
      <c r="J27" s="76">
        <f t="shared" si="4"/>
        <v>1</v>
      </c>
      <c r="K27" s="76">
        <f t="shared" si="5"/>
        <v>1</v>
      </c>
      <c r="L27" s="76">
        <f t="shared" si="6"/>
        <v>0</v>
      </c>
      <c r="M27" s="116"/>
      <c r="N27" s="117"/>
    </row>
    <row r="28" spans="1:14" x14ac:dyDescent="0.25">
      <c r="A28" s="74">
        <v>5</v>
      </c>
      <c r="B28" s="75">
        <f t="shared" si="7"/>
        <v>2</v>
      </c>
      <c r="C28" s="75">
        <f t="shared" si="7"/>
        <v>1</v>
      </c>
      <c r="D28" s="75">
        <f t="shared" si="7"/>
        <v>0</v>
      </c>
      <c r="E28" s="75">
        <f t="shared" si="7"/>
        <v>0</v>
      </c>
      <c r="F28" s="75">
        <f t="shared" si="7"/>
        <v>0</v>
      </c>
      <c r="G28" s="76">
        <f t="shared" si="1"/>
        <v>0</v>
      </c>
      <c r="H28" s="76">
        <f t="shared" si="2"/>
        <v>0</v>
      </c>
      <c r="I28" s="76">
        <f t="shared" si="3"/>
        <v>0</v>
      </c>
      <c r="J28" s="76">
        <f t="shared" si="4"/>
        <v>1</v>
      </c>
      <c r="K28" s="76">
        <f t="shared" si="5"/>
        <v>0</v>
      </c>
      <c r="L28" s="76">
        <f t="shared" si="6"/>
        <v>1</v>
      </c>
      <c r="M28" s="116"/>
      <c r="N28" s="117"/>
    </row>
    <row r="29" spans="1:14" x14ac:dyDescent="0.25">
      <c r="A29" s="74">
        <v>4</v>
      </c>
      <c r="B29" s="75">
        <f t="shared" si="7"/>
        <v>2</v>
      </c>
      <c r="C29" s="75">
        <f t="shared" si="7"/>
        <v>1</v>
      </c>
      <c r="D29" s="75">
        <f t="shared" si="7"/>
        <v>0</v>
      </c>
      <c r="E29" s="75">
        <f t="shared" si="7"/>
        <v>0</v>
      </c>
      <c r="F29" s="75">
        <f t="shared" si="7"/>
        <v>0</v>
      </c>
      <c r="G29" s="76">
        <f t="shared" si="1"/>
        <v>0</v>
      </c>
      <c r="H29" s="76">
        <f t="shared" si="2"/>
        <v>0</v>
      </c>
      <c r="I29" s="76">
        <f t="shared" si="3"/>
        <v>0</v>
      </c>
      <c r="J29" s="76">
        <f t="shared" si="4"/>
        <v>1</v>
      </c>
      <c r="K29" s="76">
        <f t="shared" si="5"/>
        <v>0</v>
      </c>
      <c r="L29" s="76">
        <f t="shared" si="6"/>
        <v>0</v>
      </c>
      <c r="M29" s="116"/>
      <c r="N29" s="117"/>
    </row>
    <row r="30" spans="1:14" x14ac:dyDescent="0.25">
      <c r="A30" s="74">
        <v>3</v>
      </c>
      <c r="B30" s="75">
        <f t="shared" si="7"/>
        <v>1</v>
      </c>
      <c r="C30" s="75">
        <f t="shared" si="7"/>
        <v>0</v>
      </c>
      <c r="D30" s="75">
        <f t="shared" si="7"/>
        <v>0</v>
      </c>
      <c r="E30" s="75">
        <f t="shared" si="7"/>
        <v>0</v>
      </c>
      <c r="F30" s="75">
        <f t="shared" si="7"/>
        <v>0</v>
      </c>
      <c r="G30" s="76">
        <f t="shared" si="1"/>
        <v>0</v>
      </c>
      <c r="H30" s="76">
        <f t="shared" si="2"/>
        <v>0</v>
      </c>
      <c r="I30" s="76">
        <f t="shared" si="3"/>
        <v>0</v>
      </c>
      <c r="J30" s="76">
        <f t="shared" si="4"/>
        <v>0</v>
      </c>
      <c r="K30" s="76">
        <f t="shared" si="5"/>
        <v>1</v>
      </c>
      <c r="L30" s="76">
        <f t="shared" si="6"/>
        <v>1</v>
      </c>
      <c r="M30" s="116"/>
      <c r="N30" s="117"/>
    </row>
    <row r="31" spans="1:14" x14ac:dyDescent="0.25">
      <c r="A31" s="74">
        <v>2</v>
      </c>
      <c r="B31" s="75">
        <f t="shared" si="7"/>
        <v>1</v>
      </c>
      <c r="C31" s="75">
        <f t="shared" si="7"/>
        <v>0</v>
      </c>
      <c r="D31" s="75">
        <f t="shared" si="7"/>
        <v>0</v>
      </c>
      <c r="E31" s="75">
        <f t="shared" si="7"/>
        <v>0</v>
      </c>
      <c r="F31" s="75">
        <f t="shared" si="7"/>
        <v>0</v>
      </c>
      <c r="G31" s="76">
        <f t="shared" si="1"/>
        <v>0</v>
      </c>
      <c r="H31" s="76">
        <f t="shared" si="2"/>
        <v>0</v>
      </c>
      <c r="I31" s="76">
        <f t="shared" si="3"/>
        <v>0</v>
      </c>
      <c r="J31" s="76">
        <f t="shared" si="4"/>
        <v>0</v>
      </c>
      <c r="K31" s="76">
        <f t="shared" si="5"/>
        <v>1</v>
      </c>
      <c r="L31" s="76">
        <f t="shared" si="6"/>
        <v>0</v>
      </c>
      <c r="M31" s="116"/>
      <c r="N31" s="117"/>
    </row>
    <row r="32" spans="1:14" x14ac:dyDescent="0.25">
      <c r="A32" s="74">
        <v>1</v>
      </c>
      <c r="B32" s="75">
        <f t="shared" si="7"/>
        <v>0</v>
      </c>
      <c r="C32" s="75">
        <f t="shared" si="7"/>
        <v>0</v>
      </c>
      <c r="D32" s="75">
        <f t="shared" si="7"/>
        <v>0</v>
      </c>
      <c r="E32" s="75">
        <f t="shared" si="7"/>
        <v>0</v>
      </c>
      <c r="F32" s="75">
        <f t="shared" si="7"/>
        <v>0</v>
      </c>
      <c r="G32" s="76">
        <f t="shared" si="1"/>
        <v>0</v>
      </c>
      <c r="H32" s="76">
        <f t="shared" si="2"/>
        <v>0</v>
      </c>
      <c r="I32" s="76">
        <f t="shared" si="3"/>
        <v>0</v>
      </c>
      <c r="J32" s="76">
        <f t="shared" si="4"/>
        <v>0</v>
      </c>
      <c r="K32" s="76">
        <f t="shared" si="5"/>
        <v>0</v>
      </c>
      <c r="L32" s="76">
        <f t="shared" si="6"/>
        <v>1</v>
      </c>
      <c r="M32" s="116"/>
      <c r="N32" s="117"/>
    </row>
    <row r="33" spans="1:14" x14ac:dyDescent="0.25">
      <c r="A33" s="74">
        <v>0</v>
      </c>
      <c r="B33" s="75">
        <f t="shared" si="7"/>
        <v>0</v>
      </c>
      <c r="C33" s="75">
        <f t="shared" si="7"/>
        <v>0</v>
      </c>
      <c r="D33" s="75">
        <f t="shared" si="7"/>
        <v>0</v>
      </c>
      <c r="E33" s="75">
        <f t="shared" si="7"/>
        <v>0</v>
      </c>
      <c r="F33" s="75">
        <f t="shared" si="7"/>
        <v>0</v>
      </c>
      <c r="G33" s="76">
        <f t="shared" si="1"/>
        <v>0</v>
      </c>
      <c r="H33" s="76">
        <f t="shared" si="2"/>
        <v>0</v>
      </c>
      <c r="I33" s="76">
        <f t="shared" si="3"/>
        <v>0</v>
      </c>
      <c r="J33" s="76">
        <f t="shared" si="4"/>
        <v>0</v>
      </c>
      <c r="K33" s="76">
        <f t="shared" si="5"/>
        <v>0</v>
      </c>
      <c r="L33" s="76">
        <f t="shared" si="6"/>
        <v>0</v>
      </c>
      <c r="M33" s="116"/>
      <c r="N33" s="117"/>
    </row>
    <row r="34" spans="1:14" x14ac:dyDescent="0.25">
      <c r="A34" s="74">
        <v>63</v>
      </c>
      <c r="B34" s="75">
        <f t="shared" ref="B34:F49" si="8">INT(A34/2)</f>
        <v>31</v>
      </c>
      <c r="C34" s="75">
        <f t="shared" si="8"/>
        <v>15</v>
      </c>
      <c r="D34" s="75">
        <f t="shared" si="8"/>
        <v>7</v>
      </c>
      <c r="E34" s="75">
        <f t="shared" si="8"/>
        <v>3</v>
      </c>
      <c r="F34" s="75">
        <f t="shared" si="8"/>
        <v>1</v>
      </c>
      <c r="G34" s="76">
        <f t="shared" si="1"/>
        <v>1</v>
      </c>
      <c r="H34" s="76">
        <f t="shared" si="2"/>
        <v>1</v>
      </c>
      <c r="I34" s="76">
        <f t="shared" si="3"/>
        <v>1</v>
      </c>
      <c r="J34" s="76">
        <f t="shared" si="4"/>
        <v>1</v>
      </c>
      <c r="K34" s="76">
        <f t="shared" si="5"/>
        <v>1</v>
      </c>
      <c r="L34" s="76">
        <f t="shared" si="6"/>
        <v>1</v>
      </c>
      <c r="M34" s="116"/>
      <c r="N34" s="117"/>
    </row>
    <row r="35" spans="1:14" x14ac:dyDescent="0.25">
      <c r="A35" s="74">
        <v>62</v>
      </c>
      <c r="B35" s="75">
        <f t="shared" si="8"/>
        <v>31</v>
      </c>
      <c r="C35" s="75">
        <f t="shared" si="8"/>
        <v>15</v>
      </c>
      <c r="D35" s="75">
        <f t="shared" si="8"/>
        <v>7</v>
      </c>
      <c r="E35" s="75">
        <f t="shared" si="8"/>
        <v>3</v>
      </c>
      <c r="F35" s="75">
        <f t="shared" si="8"/>
        <v>1</v>
      </c>
      <c r="G35" s="76">
        <f t="shared" si="1"/>
        <v>1</v>
      </c>
      <c r="H35" s="76">
        <f t="shared" si="2"/>
        <v>1</v>
      </c>
      <c r="I35" s="76">
        <f t="shared" si="3"/>
        <v>1</v>
      </c>
      <c r="J35" s="76">
        <f t="shared" si="4"/>
        <v>1</v>
      </c>
      <c r="K35" s="76">
        <f t="shared" si="5"/>
        <v>1</v>
      </c>
      <c r="L35" s="76">
        <f t="shared" si="6"/>
        <v>0</v>
      </c>
      <c r="M35" s="116"/>
      <c r="N35" s="117"/>
    </row>
    <row r="36" spans="1:14" x14ac:dyDescent="0.25">
      <c r="A36" s="74">
        <v>61</v>
      </c>
      <c r="B36" s="75">
        <f t="shared" si="8"/>
        <v>30</v>
      </c>
      <c r="C36" s="75">
        <f t="shared" si="8"/>
        <v>15</v>
      </c>
      <c r="D36" s="75">
        <f t="shared" si="8"/>
        <v>7</v>
      </c>
      <c r="E36" s="75">
        <f t="shared" si="8"/>
        <v>3</v>
      </c>
      <c r="F36" s="75">
        <f t="shared" si="8"/>
        <v>1</v>
      </c>
      <c r="G36" s="76">
        <f t="shared" si="1"/>
        <v>1</v>
      </c>
      <c r="H36" s="76">
        <f t="shared" si="2"/>
        <v>1</v>
      </c>
      <c r="I36" s="76">
        <f t="shared" si="3"/>
        <v>1</v>
      </c>
      <c r="J36" s="76">
        <f t="shared" si="4"/>
        <v>1</v>
      </c>
      <c r="K36" s="76">
        <f t="shared" si="5"/>
        <v>0</v>
      </c>
      <c r="L36" s="76">
        <f t="shared" si="6"/>
        <v>1</v>
      </c>
      <c r="M36" s="116"/>
      <c r="N36" s="117"/>
    </row>
    <row r="37" spans="1:14" x14ac:dyDescent="0.25">
      <c r="A37" s="74">
        <v>60</v>
      </c>
      <c r="B37" s="75">
        <f t="shared" si="8"/>
        <v>30</v>
      </c>
      <c r="C37" s="75">
        <f t="shared" si="8"/>
        <v>15</v>
      </c>
      <c r="D37" s="75">
        <f t="shared" si="8"/>
        <v>7</v>
      </c>
      <c r="E37" s="75">
        <f t="shared" si="8"/>
        <v>3</v>
      </c>
      <c r="F37" s="75">
        <f t="shared" si="8"/>
        <v>1</v>
      </c>
      <c r="G37" s="76">
        <f t="shared" si="1"/>
        <v>1</v>
      </c>
      <c r="H37" s="76">
        <f t="shared" si="2"/>
        <v>1</v>
      </c>
      <c r="I37" s="76">
        <f t="shared" si="3"/>
        <v>1</v>
      </c>
      <c r="J37" s="76">
        <f t="shared" si="4"/>
        <v>1</v>
      </c>
      <c r="K37" s="76">
        <f t="shared" si="5"/>
        <v>0</v>
      </c>
      <c r="L37" s="76">
        <f t="shared" si="6"/>
        <v>0</v>
      </c>
      <c r="M37" s="116"/>
      <c r="N37" s="117"/>
    </row>
    <row r="38" spans="1:14" x14ac:dyDescent="0.25">
      <c r="A38" s="74">
        <v>59</v>
      </c>
      <c r="B38" s="75">
        <f t="shared" si="8"/>
        <v>29</v>
      </c>
      <c r="C38" s="75">
        <f t="shared" si="8"/>
        <v>14</v>
      </c>
      <c r="D38" s="75">
        <f t="shared" si="8"/>
        <v>7</v>
      </c>
      <c r="E38" s="75">
        <f t="shared" si="8"/>
        <v>3</v>
      </c>
      <c r="F38" s="75">
        <f t="shared" si="8"/>
        <v>1</v>
      </c>
      <c r="G38" s="76">
        <f t="shared" si="1"/>
        <v>1</v>
      </c>
      <c r="H38" s="76">
        <f t="shared" si="2"/>
        <v>1</v>
      </c>
      <c r="I38" s="76">
        <f t="shared" si="3"/>
        <v>1</v>
      </c>
      <c r="J38" s="76">
        <f t="shared" si="4"/>
        <v>0</v>
      </c>
      <c r="K38" s="76">
        <f t="shared" si="5"/>
        <v>1</v>
      </c>
      <c r="L38" s="76">
        <f t="shared" si="6"/>
        <v>1</v>
      </c>
      <c r="M38" s="116"/>
      <c r="N38" s="117"/>
    </row>
    <row r="39" spans="1:14" x14ac:dyDescent="0.25">
      <c r="A39" s="74">
        <v>58</v>
      </c>
      <c r="B39" s="75">
        <f t="shared" si="8"/>
        <v>29</v>
      </c>
      <c r="C39" s="75">
        <f t="shared" si="8"/>
        <v>14</v>
      </c>
      <c r="D39" s="75">
        <f t="shared" si="8"/>
        <v>7</v>
      </c>
      <c r="E39" s="75">
        <f t="shared" si="8"/>
        <v>3</v>
      </c>
      <c r="F39" s="75">
        <f t="shared" si="8"/>
        <v>1</v>
      </c>
      <c r="G39" s="76">
        <f t="shared" si="1"/>
        <v>1</v>
      </c>
      <c r="H39" s="76">
        <f t="shared" si="2"/>
        <v>1</v>
      </c>
      <c r="I39" s="76">
        <f t="shared" si="3"/>
        <v>1</v>
      </c>
      <c r="J39" s="76">
        <f t="shared" si="4"/>
        <v>0</v>
      </c>
      <c r="K39" s="76">
        <f t="shared" si="5"/>
        <v>1</v>
      </c>
      <c r="L39" s="76">
        <f t="shared" si="6"/>
        <v>0</v>
      </c>
      <c r="M39" s="116"/>
      <c r="N39" s="117"/>
    </row>
    <row r="40" spans="1:14" x14ac:dyDescent="0.25">
      <c r="A40" s="74">
        <v>57</v>
      </c>
      <c r="B40" s="75">
        <f t="shared" si="8"/>
        <v>28</v>
      </c>
      <c r="C40" s="75">
        <f t="shared" si="8"/>
        <v>14</v>
      </c>
      <c r="D40" s="75">
        <f t="shared" si="8"/>
        <v>7</v>
      </c>
      <c r="E40" s="75">
        <f t="shared" si="8"/>
        <v>3</v>
      </c>
      <c r="F40" s="75">
        <f t="shared" si="8"/>
        <v>1</v>
      </c>
      <c r="G40" s="76">
        <f t="shared" si="1"/>
        <v>1</v>
      </c>
      <c r="H40" s="76">
        <f t="shared" si="2"/>
        <v>1</v>
      </c>
      <c r="I40" s="76">
        <f t="shared" si="3"/>
        <v>1</v>
      </c>
      <c r="J40" s="76">
        <f t="shared" si="4"/>
        <v>0</v>
      </c>
      <c r="K40" s="76">
        <f t="shared" si="5"/>
        <v>0</v>
      </c>
      <c r="L40" s="76">
        <f t="shared" si="6"/>
        <v>1</v>
      </c>
      <c r="M40" s="116"/>
      <c r="N40" s="117"/>
    </row>
    <row r="41" spans="1:14" x14ac:dyDescent="0.25">
      <c r="A41" s="74">
        <v>56</v>
      </c>
      <c r="B41" s="75">
        <f t="shared" si="8"/>
        <v>28</v>
      </c>
      <c r="C41" s="75">
        <f t="shared" si="8"/>
        <v>14</v>
      </c>
      <c r="D41" s="75">
        <f t="shared" si="8"/>
        <v>7</v>
      </c>
      <c r="E41" s="75">
        <f t="shared" si="8"/>
        <v>3</v>
      </c>
      <c r="F41" s="75">
        <f t="shared" si="8"/>
        <v>1</v>
      </c>
      <c r="G41" s="76">
        <f t="shared" si="1"/>
        <v>1</v>
      </c>
      <c r="H41" s="76">
        <f t="shared" si="2"/>
        <v>1</v>
      </c>
      <c r="I41" s="76">
        <f t="shared" si="3"/>
        <v>1</v>
      </c>
      <c r="J41" s="76">
        <f t="shared" si="4"/>
        <v>0</v>
      </c>
      <c r="K41" s="76">
        <f t="shared" si="5"/>
        <v>0</v>
      </c>
      <c r="L41" s="76">
        <f t="shared" si="6"/>
        <v>0</v>
      </c>
      <c r="M41" s="116"/>
      <c r="N41" s="117"/>
    </row>
    <row r="42" spans="1:14" x14ac:dyDescent="0.25">
      <c r="A42" s="74">
        <v>55</v>
      </c>
      <c r="B42" s="75">
        <f t="shared" si="8"/>
        <v>27</v>
      </c>
      <c r="C42" s="75">
        <f t="shared" si="8"/>
        <v>13</v>
      </c>
      <c r="D42" s="75">
        <f t="shared" si="8"/>
        <v>6</v>
      </c>
      <c r="E42" s="75">
        <f t="shared" si="8"/>
        <v>3</v>
      </c>
      <c r="F42" s="75">
        <f t="shared" si="8"/>
        <v>1</v>
      </c>
      <c r="G42" s="76">
        <f t="shared" si="1"/>
        <v>1</v>
      </c>
      <c r="H42" s="76">
        <f t="shared" si="2"/>
        <v>1</v>
      </c>
      <c r="I42" s="76">
        <f t="shared" si="3"/>
        <v>0</v>
      </c>
      <c r="J42" s="76">
        <f t="shared" si="4"/>
        <v>1</v>
      </c>
      <c r="K42" s="76">
        <f t="shared" si="5"/>
        <v>1</v>
      </c>
      <c r="L42" s="76">
        <f t="shared" si="6"/>
        <v>1</v>
      </c>
      <c r="M42" s="116"/>
      <c r="N42" s="117"/>
    </row>
    <row r="43" spans="1:14" x14ac:dyDescent="0.25">
      <c r="A43" s="74">
        <v>54</v>
      </c>
      <c r="B43" s="75">
        <f t="shared" si="8"/>
        <v>27</v>
      </c>
      <c r="C43" s="75">
        <f t="shared" si="8"/>
        <v>13</v>
      </c>
      <c r="D43" s="75">
        <f t="shared" si="8"/>
        <v>6</v>
      </c>
      <c r="E43" s="75">
        <f t="shared" si="8"/>
        <v>3</v>
      </c>
      <c r="F43" s="75">
        <f t="shared" si="8"/>
        <v>1</v>
      </c>
      <c r="G43" s="76">
        <f t="shared" si="1"/>
        <v>1</v>
      </c>
      <c r="H43" s="76">
        <f t="shared" si="2"/>
        <v>1</v>
      </c>
      <c r="I43" s="76">
        <f t="shared" si="3"/>
        <v>0</v>
      </c>
      <c r="J43" s="76">
        <f t="shared" si="4"/>
        <v>1</v>
      </c>
      <c r="K43" s="76">
        <f t="shared" si="5"/>
        <v>1</v>
      </c>
      <c r="L43" s="76">
        <f t="shared" si="6"/>
        <v>0</v>
      </c>
      <c r="M43" s="116"/>
      <c r="N43" s="117"/>
    </row>
    <row r="44" spans="1:14" x14ac:dyDescent="0.25">
      <c r="A44" s="74">
        <v>53</v>
      </c>
      <c r="B44" s="75">
        <f t="shared" si="8"/>
        <v>26</v>
      </c>
      <c r="C44" s="75">
        <f t="shared" si="8"/>
        <v>13</v>
      </c>
      <c r="D44" s="75">
        <f t="shared" si="8"/>
        <v>6</v>
      </c>
      <c r="E44" s="75">
        <f t="shared" si="8"/>
        <v>3</v>
      </c>
      <c r="F44" s="75">
        <f t="shared" si="8"/>
        <v>1</v>
      </c>
      <c r="G44" s="76">
        <f t="shared" si="1"/>
        <v>1</v>
      </c>
      <c r="H44" s="76">
        <f t="shared" si="2"/>
        <v>1</v>
      </c>
      <c r="I44" s="76">
        <f t="shared" si="3"/>
        <v>0</v>
      </c>
      <c r="J44" s="76">
        <f t="shared" si="4"/>
        <v>1</v>
      </c>
      <c r="K44" s="76">
        <f t="shared" si="5"/>
        <v>0</v>
      </c>
      <c r="L44" s="76">
        <f t="shared" si="6"/>
        <v>1</v>
      </c>
      <c r="M44" s="116"/>
      <c r="N44" s="117"/>
    </row>
    <row r="45" spans="1:14" x14ac:dyDescent="0.25">
      <c r="A45" s="74">
        <v>52</v>
      </c>
      <c r="B45" s="75">
        <f t="shared" si="8"/>
        <v>26</v>
      </c>
      <c r="C45" s="75">
        <f t="shared" si="8"/>
        <v>13</v>
      </c>
      <c r="D45" s="75">
        <f t="shared" si="8"/>
        <v>6</v>
      </c>
      <c r="E45" s="75">
        <f t="shared" si="8"/>
        <v>3</v>
      </c>
      <c r="F45" s="75">
        <f t="shared" si="8"/>
        <v>1</v>
      </c>
      <c r="G45" s="76">
        <f t="shared" si="1"/>
        <v>1</v>
      </c>
      <c r="H45" s="76">
        <f t="shared" si="2"/>
        <v>1</v>
      </c>
      <c r="I45" s="76">
        <f t="shared" si="3"/>
        <v>0</v>
      </c>
      <c r="J45" s="76">
        <f t="shared" si="4"/>
        <v>1</v>
      </c>
      <c r="K45" s="76">
        <f t="shared" si="5"/>
        <v>0</v>
      </c>
      <c r="L45" s="76">
        <f t="shared" si="6"/>
        <v>0</v>
      </c>
      <c r="M45" s="116"/>
      <c r="N45" s="117"/>
    </row>
    <row r="46" spans="1:14" x14ac:dyDescent="0.25">
      <c r="A46" s="74">
        <v>51</v>
      </c>
      <c r="B46" s="75">
        <f t="shared" si="8"/>
        <v>25</v>
      </c>
      <c r="C46" s="75">
        <f t="shared" si="8"/>
        <v>12</v>
      </c>
      <c r="D46" s="75">
        <f t="shared" si="8"/>
        <v>6</v>
      </c>
      <c r="E46" s="75">
        <f t="shared" si="8"/>
        <v>3</v>
      </c>
      <c r="F46" s="75">
        <f t="shared" si="8"/>
        <v>1</v>
      </c>
      <c r="G46" s="76">
        <f t="shared" si="1"/>
        <v>1</v>
      </c>
      <c r="H46" s="76">
        <f t="shared" si="2"/>
        <v>1</v>
      </c>
      <c r="I46" s="76">
        <f t="shared" si="3"/>
        <v>0</v>
      </c>
      <c r="J46" s="76">
        <f t="shared" si="4"/>
        <v>0</v>
      </c>
      <c r="K46" s="76">
        <f t="shared" si="5"/>
        <v>1</v>
      </c>
      <c r="L46" s="76">
        <f t="shared" si="6"/>
        <v>1</v>
      </c>
      <c r="M46" s="116"/>
      <c r="N46" s="117"/>
    </row>
    <row r="47" spans="1:14" x14ac:dyDescent="0.25">
      <c r="A47" s="74">
        <v>50</v>
      </c>
      <c r="B47" s="75">
        <f t="shared" si="8"/>
        <v>25</v>
      </c>
      <c r="C47" s="75">
        <f t="shared" si="8"/>
        <v>12</v>
      </c>
      <c r="D47" s="75">
        <f t="shared" si="8"/>
        <v>6</v>
      </c>
      <c r="E47" s="75">
        <f t="shared" si="8"/>
        <v>3</v>
      </c>
      <c r="F47" s="75">
        <f t="shared" si="8"/>
        <v>1</v>
      </c>
      <c r="G47" s="76">
        <f t="shared" si="1"/>
        <v>1</v>
      </c>
      <c r="H47" s="76">
        <f t="shared" si="2"/>
        <v>1</v>
      </c>
      <c r="I47" s="76">
        <f t="shared" si="3"/>
        <v>0</v>
      </c>
      <c r="J47" s="76">
        <f t="shared" si="4"/>
        <v>0</v>
      </c>
      <c r="K47" s="76">
        <f t="shared" si="5"/>
        <v>1</v>
      </c>
      <c r="L47" s="76">
        <f t="shared" si="6"/>
        <v>0</v>
      </c>
      <c r="M47" s="116"/>
      <c r="N47" s="117"/>
    </row>
    <row r="48" spans="1:14" x14ac:dyDescent="0.25">
      <c r="A48" s="74">
        <v>49</v>
      </c>
      <c r="B48" s="75">
        <f t="shared" si="8"/>
        <v>24</v>
      </c>
      <c r="C48" s="75">
        <f t="shared" si="8"/>
        <v>12</v>
      </c>
      <c r="D48" s="75">
        <f t="shared" si="8"/>
        <v>6</v>
      </c>
      <c r="E48" s="75">
        <f t="shared" si="8"/>
        <v>3</v>
      </c>
      <c r="F48" s="75">
        <f t="shared" si="8"/>
        <v>1</v>
      </c>
      <c r="G48" s="76">
        <f t="shared" si="1"/>
        <v>1</v>
      </c>
      <c r="H48" s="76">
        <f t="shared" si="2"/>
        <v>1</v>
      </c>
      <c r="I48" s="76">
        <f t="shared" si="3"/>
        <v>0</v>
      </c>
      <c r="J48" s="76">
        <f t="shared" si="4"/>
        <v>0</v>
      </c>
      <c r="K48" s="76">
        <f t="shared" si="5"/>
        <v>0</v>
      </c>
      <c r="L48" s="76">
        <f t="shared" si="6"/>
        <v>1</v>
      </c>
      <c r="M48" s="116"/>
      <c r="N48" s="117"/>
    </row>
    <row r="49" spans="1:14" x14ac:dyDescent="0.25">
      <c r="A49" s="74">
        <v>48</v>
      </c>
      <c r="B49" s="75">
        <f t="shared" si="8"/>
        <v>24</v>
      </c>
      <c r="C49" s="75">
        <f t="shared" si="8"/>
        <v>12</v>
      </c>
      <c r="D49" s="75">
        <f t="shared" si="8"/>
        <v>6</v>
      </c>
      <c r="E49" s="75">
        <f t="shared" si="8"/>
        <v>3</v>
      </c>
      <c r="F49" s="75">
        <f t="shared" si="8"/>
        <v>1</v>
      </c>
      <c r="G49" s="76">
        <f t="shared" si="1"/>
        <v>1</v>
      </c>
      <c r="H49" s="76">
        <f t="shared" si="2"/>
        <v>1</v>
      </c>
      <c r="I49" s="76">
        <f t="shared" si="3"/>
        <v>0</v>
      </c>
      <c r="J49" s="76">
        <f t="shared" si="4"/>
        <v>0</v>
      </c>
      <c r="K49" s="76">
        <f t="shared" si="5"/>
        <v>0</v>
      </c>
      <c r="L49" s="76">
        <f t="shared" si="6"/>
        <v>0</v>
      </c>
      <c r="M49" s="116"/>
      <c r="N49" s="117"/>
    </row>
    <row r="50" spans="1:14" x14ac:dyDescent="0.25">
      <c r="A50" s="74">
        <v>47</v>
      </c>
      <c r="B50" s="75">
        <f t="shared" ref="B50:F65" si="9">INT(A50/2)</f>
        <v>23</v>
      </c>
      <c r="C50" s="75">
        <f t="shared" si="9"/>
        <v>11</v>
      </c>
      <c r="D50" s="75">
        <f t="shared" si="9"/>
        <v>5</v>
      </c>
      <c r="E50" s="75">
        <f t="shared" si="9"/>
        <v>2</v>
      </c>
      <c r="F50" s="75">
        <f t="shared" si="9"/>
        <v>1</v>
      </c>
      <c r="G50" s="76">
        <f t="shared" si="1"/>
        <v>1</v>
      </c>
      <c r="H50" s="76">
        <f t="shared" si="2"/>
        <v>0</v>
      </c>
      <c r="I50" s="76">
        <f t="shared" si="3"/>
        <v>1</v>
      </c>
      <c r="J50" s="76">
        <f t="shared" si="4"/>
        <v>1</v>
      </c>
      <c r="K50" s="76">
        <f t="shared" si="5"/>
        <v>1</v>
      </c>
      <c r="L50" s="76">
        <f t="shared" si="6"/>
        <v>1</v>
      </c>
      <c r="M50" s="116"/>
      <c r="N50" s="117"/>
    </row>
    <row r="51" spans="1:14" x14ac:dyDescent="0.25">
      <c r="A51" s="74">
        <v>46</v>
      </c>
      <c r="B51" s="75">
        <f t="shared" si="9"/>
        <v>23</v>
      </c>
      <c r="C51" s="75">
        <f t="shared" si="9"/>
        <v>11</v>
      </c>
      <c r="D51" s="75">
        <f t="shared" si="9"/>
        <v>5</v>
      </c>
      <c r="E51" s="75">
        <f t="shared" si="9"/>
        <v>2</v>
      </c>
      <c r="F51" s="75">
        <f t="shared" si="9"/>
        <v>1</v>
      </c>
      <c r="G51" s="76">
        <f t="shared" si="1"/>
        <v>1</v>
      </c>
      <c r="H51" s="76">
        <f t="shared" si="2"/>
        <v>0</v>
      </c>
      <c r="I51" s="76">
        <f t="shared" si="3"/>
        <v>1</v>
      </c>
      <c r="J51" s="76">
        <f t="shared" si="4"/>
        <v>1</v>
      </c>
      <c r="K51" s="76">
        <f t="shared" si="5"/>
        <v>1</v>
      </c>
      <c r="L51" s="76">
        <f t="shared" si="6"/>
        <v>0</v>
      </c>
      <c r="M51" s="116"/>
      <c r="N51" s="117"/>
    </row>
    <row r="52" spans="1:14" x14ac:dyDescent="0.25">
      <c r="A52" s="74">
        <v>45</v>
      </c>
      <c r="B52" s="75">
        <f t="shared" si="9"/>
        <v>22</v>
      </c>
      <c r="C52" s="75">
        <f t="shared" si="9"/>
        <v>11</v>
      </c>
      <c r="D52" s="75">
        <f t="shared" si="9"/>
        <v>5</v>
      </c>
      <c r="E52" s="75">
        <f t="shared" si="9"/>
        <v>2</v>
      </c>
      <c r="F52" s="75">
        <f t="shared" si="9"/>
        <v>1</v>
      </c>
      <c r="G52" s="76">
        <f t="shared" si="1"/>
        <v>1</v>
      </c>
      <c r="H52" s="76">
        <f t="shared" si="2"/>
        <v>0</v>
      </c>
      <c r="I52" s="76">
        <f t="shared" si="3"/>
        <v>1</v>
      </c>
      <c r="J52" s="76">
        <f t="shared" si="4"/>
        <v>1</v>
      </c>
      <c r="K52" s="76">
        <f t="shared" si="5"/>
        <v>0</v>
      </c>
      <c r="L52" s="76">
        <f t="shared" si="6"/>
        <v>1</v>
      </c>
      <c r="M52" s="116"/>
      <c r="N52" s="117"/>
    </row>
    <row r="53" spans="1:14" x14ac:dyDescent="0.25">
      <c r="A53" s="74">
        <v>44</v>
      </c>
      <c r="B53" s="75">
        <f t="shared" si="9"/>
        <v>22</v>
      </c>
      <c r="C53" s="75">
        <f t="shared" si="9"/>
        <v>11</v>
      </c>
      <c r="D53" s="75">
        <f t="shared" si="9"/>
        <v>5</v>
      </c>
      <c r="E53" s="75">
        <f t="shared" si="9"/>
        <v>2</v>
      </c>
      <c r="F53" s="75">
        <f t="shared" si="9"/>
        <v>1</v>
      </c>
      <c r="G53" s="76">
        <f t="shared" si="1"/>
        <v>1</v>
      </c>
      <c r="H53" s="76">
        <f t="shared" si="2"/>
        <v>0</v>
      </c>
      <c r="I53" s="76">
        <f t="shared" si="3"/>
        <v>1</v>
      </c>
      <c r="J53" s="76">
        <f t="shared" si="4"/>
        <v>1</v>
      </c>
      <c r="K53" s="76">
        <f t="shared" si="5"/>
        <v>0</v>
      </c>
      <c r="L53" s="76">
        <f t="shared" si="6"/>
        <v>0</v>
      </c>
      <c r="M53" s="116"/>
      <c r="N53" s="117"/>
    </row>
    <row r="54" spans="1:14" x14ac:dyDescent="0.25">
      <c r="A54" s="74">
        <v>43</v>
      </c>
      <c r="B54" s="75">
        <f t="shared" si="9"/>
        <v>21</v>
      </c>
      <c r="C54" s="75">
        <f t="shared" si="9"/>
        <v>10</v>
      </c>
      <c r="D54" s="75">
        <f t="shared" si="9"/>
        <v>5</v>
      </c>
      <c r="E54" s="75">
        <f t="shared" si="9"/>
        <v>2</v>
      </c>
      <c r="F54" s="75">
        <f t="shared" si="9"/>
        <v>1</v>
      </c>
      <c r="G54" s="76">
        <f t="shared" si="1"/>
        <v>1</v>
      </c>
      <c r="H54" s="76">
        <f t="shared" si="2"/>
        <v>0</v>
      </c>
      <c r="I54" s="76">
        <f t="shared" si="3"/>
        <v>1</v>
      </c>
      <c r="J54" s="76">
        <f t="shared" si="4"/>
        <v>0</v>
      </c>
      <c r="K54" s="76">
        <f t="shared" si="5"/>
        <v>1</v>
      </c>
      <c r="L54" s="76">
        <f t="shared" si="6"/>
        <v>1</v>
      </c>
      <c r="M54" s="116"/>
      <c r="N54" s="117"/>
    </row>
    <row r="55" spans="1:14" x14ac:dyDescent="0.25">
      <c r="A55" s="74">
        <v>42</v>
      </c>
      <c r="B55" s="75">
        <f t="shared" si="9"/>
        <v>21</v>
      </c>
      <c r="C55" s="75">
        <f t="shared" si="9"/>
        <v>10</v>
      </c>
      <c r="D55" s="75">
        <f t="shared" si="9"/>
        <v>5</v>
      </c>
      <c r="E55" s="75">
        <f t="shared" si="9"/>
        <v>2</v>
      </c>
      <c r="F55" s="75">
        <f t="shared" si="9"/>
        <v>1</v>
      </c>
      <c r="G55" s="76">
        <f t="shared" si="1"/>
        <v>1</v>
      </c>
      <c r="H55" s="76">
        <f t="shared" si="2"/>
        <v>0</v>
      </c>
      <c r="I55" s="76">
        <f t="shared" si="3"/>
        <v>1</v>
      </c>
      <c r="J55" s="76">
        <f t="shared" si="4"/>
        <v>0</v>
      </c>
      <c r="K55" s="76">
        <f t="shared" si="5"/>
        <v>1</v>
      </c>
      <c r="L55" s="76">
        <f t="shared" si="6"/>
        <v>0</v>
      </c>
      <c r="M55" s="116"/>
      <c r="N55" s="117"/>
    </row>
    <row r="56" spans="1:14" x14ac:dyDescent="0.25">
      <c r="A56" s="74">
        <v>41</v>
      </c>
      <c r="B56" s="75">
        <f t="shared" si="9"/>
        <v>20</v>
      </c>
      <c r="C56" s="75">
        <f t="shared" si="9"/>
        <v>10</v>
      </c>
      <c r="D56" s="75">
        <f t="shared" si="9"/>
        <v>5</v>
      </c>
      <c r="E56" s="75">
        <f t="shared" si="9"/>
        <v>2</v>
      </c>
      <c r="F56" s="75">
        <f t="shared" si="9"/>
        <v>1</v>
      </c>
      <c r="G56" s="76">
        <f t="shared" si="1"/>
        <v>1</v>
      </c>
      <c r="H56" s="76">
        <f t="shared" si="2"/>
        <v>0</v>
      </c>
      <c r="I56" s="76">
        <f t="shared" si="3"/>
        <v>1</v>
      </c>
      <c r="J56" s="76">
        <f t="shared" si="4"/>
        <v>0</v>
      </c>
      <c r="K56" s="76">
        <f t="shared" si="5"/>
        <v>0</v>
      </c>
      <c r="L56" s="76">
        <f t="shared" si="6"/>
        <v>1</v>
      </c>
      <c r="M56" s="116"/>
      <c r="N56" s="117"/>
    </row>
    <row r="57" spans="1:14" x14ac:dyDescent="0.25">
      <c r="A57" s="74">
        <v>40</v>
      </c>
      <c r="B57" s="75">
        <f t="shared" si="9"/>
        <v>20</v>
      </c>
      <c r="C57" s="75">
        <f t="shared" si="9"/>
        <v>10</v>
      </c>
      <c r="D57" s="75">
        <f t="shared" si="9"/>
        <v>5</v>
      </c>
      <c r="E57" s="75">
        <f t="shared" si="9"/>
        <v>2</v>
      </c>
      <c r="F57" s="75">
        <f t="shared" si="9"/>
        <v>1</v>
      </c>
      <c r="G57" s="76">
        <f t="shared" si="1"/>
        <v>1</v>
      </c>
      <c r="H57" s="76">
        <f t="shared" si="2"/>
        <v>0</v>
      </c>
      <c r="I57" s="76">
        <f t="shared" si="3"/>
        <v>1</v>
      </c>
      <c r="J57" s="76">
        <f t="shared" si="4"/>
        <v>0</v>
      </c>
      <c r="K57" s="76">
        <f t="shared" si="5"/>
        <v>0</v>
      </c>
      <c r="L57" s="76">
        <f t="shared" si="6"/>
        <v>0</v>
      </c>
      <c r="M57" s="116"/>
      <c r="N57" s="117"/>
    </row>
    <row r="58" spans="1:14" x14ac:dyDescent="0.25">
      <c r="A58" s="74">
        <v>39</v>
      </c>
      <c r="B58" s="75">
        <f t="shared" si="9"/>
        <v>19</v>
      </c>
      <c r="C58" s="75">
        <f t="shared" si="9"/>
        <v>9</v>
      </c>
      <c r="D58" s="75">
        <f t="shared" si="9"/>
        <v>4</v>
      </c>
      <c r="E58" s="75">
        <f t="shared" si="9"/>
        <v>2</v>
      </c>
      <c r="F58" s="75">
        <f t="shared" si="9"/>
        <v>1</v>
      </c>
      <c r="G58" s="76">
        <f t="shared" si="1"/>
        <v>1</v>
      </c>
      <c r="H58" s="76">
        <f t="shared" si="2"/>
        <v>0</v>
      </c>
      <c r="I58" s="76">
        <f t="shared" si="3"/>
        <v>0</v>
      </c>
      <c r="J58" s="76">
        <f t="shared" si="4"/>
        <v>1</v>
      </c>
      <c r="K58" s="76">
        <f t="shared" si="5"/>
        <v>1</v>
      </c>
      <c r="L58" s="76">
        <f t="shared" si="6"/>
        <v>1</v>
      </c>
      <c r="M58" s="116"/>
      <c r="N58" s="117"/>
    </row>
    <row r="59" spans="1:14" x14ac:dyDescent="0.25">
      <c r="A59" s="74">
        <v>38</v>
      </c>
      <c r="B59" s="75">
        <f t="shared" si="9"/>
        <v>19</v>
      </c>
      <c r="C59" s="75">
        <f t="shared" si="9"/>
        <v>9</v>
      </c>
      <c r="D59" s="75">
        <f t="shared" si="9"/>
        <v>4</v>
      </c>
      <c r="E59" s="75">
        <f t="shared" si="9"/>
        <v>2</v>
      </c>
      <c r="F59" s="75">
        <f t="shared" si="9"/>
        <v>1</v>
      </c>
      <c r="G59" s="76">
        <f t="shared" si="1"/>
        <v>1</v>
      </c>
      <c r="H59" s="76">
        <f t="shared" si="2"/>
        <v>0</v>
      </c>
      <c r="I59" s="76">
        <f t="shared" si="3"/>
        <v>0</v>
      </c>
      <c r="J59" s="76">
        <f t="shared" si="4"/>
        <v>1</v>
      </c>
      <c r="K59" s="76">
        <f t="shared" si="5"/>
        <v>1</v>
      </c>
      <c r="L59" s="76">
        <f t="shared" si="6"/>
        <v>0</v>
      </c>
      <c r="M59" s="116"/>
      <c r="N59" s="117"/>
    </row>
    <row r="60" spans="1:14" x14ac:dyDescent="0.25">
      <c r="A60" s="74">
        <v>37</v>
      </c>
      <c r="B60" s="75">
        <f t="shared" si="9"/>
        <v>18</v>
      </c>
      <c r="C60" s="75">
        <f t="shared" si="9"/>
        <v>9</v>
      </c>
      <c r="D60" s="75">
        <f t="shared" si="9"/>
        <v>4</v>
      </c>
      <c r="E60" s="75">
        <f t="shared" si="9"/>
        <v>2</v>
      </c>
      <c r="F60" s="75">
        <f t="shared" si="9"/>
        <v>1</v>
      </c>
      <c r="G60" s="76">
        <f t="shared" si="1"/>
        <v>1</v>
      </c>
      <c r="H60" s="76">
        <f t="shared" si="2"/>
        <v>0</v>
      </c>
      <c r="I60" s="76">
        <f t="shared" si="3"/>
        <v>0</v>
      </c>
      <c r="J60" s="76">
        <f t="shared" si="4"/>
        <v>1</v>
      </c>
      <c r="K60" s="76">
        <f t="shared" si="5"/>
        <v>0</v>
      </c>
      <c r="L60" s="76">
        <f t="shared" si="6"/>
        <v>1</v>
      </c>
      <c r="M60" s="116"/>
      <c r="N60" s="117"/>
    </row>
    <row r="61" spans="1:14" x14ac:dyDescent="0.25">
      <c r="A61" s="74">
        <v>36</v>
      </c>
      <c r="B61" s="75">
        <f t="shared" si="9"/>
        <v>18</v>
      </c>
      <c r="C61" s="75">
        <f t="shared" si="9"/>
        <v>9</v>
      </c>
      <c r="D61" s="75">
        <f t="shared" si="9"/>
        <v>4</v>
      </c>
      <c r="E61" s="75">
        <f t="shared" si="9"/>
        <v>2</v>
      </c>
      <c r="F61" s="75">
        <f t="shared" si="9"/>
        <v>1</v>
      </c>
      <c r="G61" s="76">
        <f t="shared" si="1"/>
        <v>1</v>
      </c>
      <c r="H61" s="76">
        <f t="shared" si="2"/>
        <v>0</v>
      </c>
      <c r="I61" s="76">
        <f t="shared" si="3"/>
        <v>0</v>
      </c>
      <c r="J61" s="76">
        <f t="shared" si="4"/>
        <v>1</v>
      </c>
      <c r="K61" s="76">
        <f t="shared" si="5"/>
        <v>0</v>
      </c>
      <c r="L61" s="76">
        <f t="shared" si="6"/>
        <v>0</v>
      </c>
      <c r="M61" s="116"/>
      <c r="N61" s="117"/>
    </row>
    <row r="62" spans="1:14" x14ac:dyDescent="0.25">
      <c r="A62" s="74">
        <v>35</v>
      </c>
      <c r="B62" s="75">
        <f t="shared" si="9"/>
        <v>17</v>
      </c>
      <c r="C62" s="75">
        <f t="shared" si="9"/>
        <v>8</v>
      </c>
      <c r="D62" s="75">
        <f t="shared" si="9"/>
        <v>4</v>
      </c>
      <c r="E62" s="75">
        <f t="shared" si="9"/>
        <v>2</v>
      </c>
      <c r="F62" s="75">
        <f t="shared" si="9"/>
        <v>1</v>
      </c>
      <c r="G62" s="76">
        <f t="shared" si="1"/>
        <v>1</v>
      </c>
      <c r="H62" s="76">
        <f t="shared" si="2"/>
        <v>0</v>
      </c>
      <c r="I62" s="76">
        <f t="shared" si="3"/>
        <v>0</v>
      </c>
      <c r="J62" s="76">
        <f t="shared" si="4"/>
        <v>0</v>
      </c>
      <c r="K62" s="76">
        <f t="shared" si="5"/>
        <v>1</v>
      </c>
      <c r="L62" s="76">
        <f t="shared" si="6"/>
        <v>1</v>
      </c>
      <c r="M62" s="116"/>
      <c r="N62" s="117"/>
    </row>
    <row r="63" spans="1:14" x14ac:dyDescent="0.25">
      <c r="A63" s="74">
        <v>34</v>
      </c>
      <c r="B63" s="75">
        <f t="shared" si="9"/>
        <v>17</v>
      </c>
      <c r="C63" s="75">
        <f t="shared" si="9"/>
        <v>8</v>
      </c>
      <c r="D63" s="75">
        <f t="shared" si="9"/>
        <v>4</v>
      </c>
      <c r="E63" s="75">
        <f t="shared" si="9"/>
        <v>2</v>
      </c>
      <c r="F63" s="75">
        <f t="shared" si="9"/>
        <v>1</v>
      </c>
      <c r="G63" s="76">
        <f t="shared" si="1"/>
        <v>1</v>
      </c>
      <c r="H63" s="76">
        <f t="shared" si="2"/>
        <v>0</v>
      </c>
      <c r="I63" s="76">
        <f t="shared" si="3"/>
        <v>0</v>
      </c>
      <c r="J63" s="76">
        <f t="shared" si="4"/>
        <v>0</v>
      </c>
      <c r="K63" s="76">
        <f t="shared" si="5"/>
        <v>1</v>
      </c>
      <c r="L63" s="76">
        <f t="shared" si="6"/>
        <v>0</v>
      </c>
      <c r="M63" s="116"/>
      <c r="N63" s="117"/>
    </row>
    <row r="64" spans="1:14" x14ac:dyDescent="0.25">
      <c r="A64" s="74">
        <v>33</v>
      </c>
      <c r="B64" s="75">
        <f t="shared" si="9"/>
        <v>16</v>
      </c>
      <c r="C64" s="75">
        <f t="shared" si="9"/>
        <v>8</v>
      </c>
      <c r="D64" s="75">
        <f t="shared" si="9"/>
        <v>4</v>
      </c>
      <c r="E64" s="75">
        <f t="shared" si="9"/>
        <v>2</v>
      </c>
      <c r="F64" s="75">
        <f t="shared" si="9"/>
        <v>1</v>
      </c>
      <c r="G64" s="76">
        <f t="shared" si="1"/>
        <v>1</v>
      </c>
      <c r="H64" s="76">
        <f t="shared" si="2"/>
        <v>0</v>
      </c>
      <c r="I64" s="76">
        <f t="shared" si="3"/>
        <v>0</v>
      </c>
      <c r="J64" s="76">
        <f t="shared" si="4"/>
        <v>0</v>
      </c>
      <c r="K64" s="76">
        <f t="shared" si="5"/>
        <v>0</v>
      </c>
      <c r="L64" s="76">
        <f t="shared" si="6"/>
        <v>1</v>
      </c>
      <c r="M64" s="116"/>
      <c r="N64" s="117"/>
    </row>
    <row r="65" spans="1:14" x14ac:dyDescent="0.25">
      <c r="A65" s="74">
        <v>32</v>
      </c>
      <c r="B65" s="75">
        <f t="shared" si="9"/>
        <v>16</v>
      </c>
      <c r="C65" s="75">
        <f t="shared" si="9"/>
        <v>8</v>
      </c>
      <c r="D65" s="75">
        <f t="shared" si="9"/>
        <v>4</v>
      </c>
      <c r="E65" s="75">
        <f t="shared" si="9"/>
        <v>2</v>
      </c>
      <c r="F65" s="75">
        <f t="shared" si="9"/>
        <v>1</v>
      </c>
      <c r="G65" s="76">
        <f t="shared" si="1"/>
        <v>1</v>
      </c>
      <c r="H65" s="76">
        <f t="shared" si="2"/>
        <v>0</v>
      </c>
      <c r="I65" s="76">
        <f t="shared" si="3"/>
        <v>0</v>
      </c>
      <c r="J65" s="76">
        <f t="shared" si="4"/>
        <v>0</v>
      </c>
      <c r="K65" s="76">
        <f t="shared" si="5"/>
        <v>0</v>
      </c>
      <c r="L65" s="76">
        <f t="shared" si="6"/>
        <v>0</v>
      </c>
      <c r="M65" s="116"/>
      <c r="N65" s="117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workbookViewId="0">
      <selection activeCell="F4" sqref="F4:G27"/>
    </sheetView>
  </sheetViews>
  <sheetFormatPr defaultColWidth="8.85546875" defaultRowHeight="15" x14ac:dyDescent="0.25"/>
  <cols>
    <col min="1" max="1" width="19.5703125" style="64" customWidth="1"/>
    <col min="2" max="2" width="9.5703125" style="64" customWidth="1"/>
    <col min="3" max="5" width="6.28515625" style="69" customWidth="1"/>
    <col min="6" max="7" width="15.7109375" style="64" customWidth="1"/>
    <col min="8" max="16384" width="8.85546875" style="64"/>
  </cols>
  <sheetData>
    <row r="1" spans="1:7" ht="15.75" customHeight="1" x14ac:dyDescent="0.25">
      <c r="A1" s="142" t="s">
        <v>73</v>
      </c>
      <c r="B1" s="142"/>
      <c r="C1" s="142"/>
      <c r="D1" s="142"/>
      <c r="E1" s="142"/>
      <c r="F1" s="142"/>
      <c r="G1" s="142"/>
    </row>
    <row r="2" spans="1:7" x14ac:dyDescent="0.25">
      <c r="A2" s="143" t="s">
        <v>74</v>
      </c>
      <c r="B2" s="144"/>
      <c r="C2" s="111">
        <v>0.29899999999999999</v>
      </c>
      <c r="D2" s="111">
        <v>0.58699999999999997</v>
      </c>
      <c r="E2" s="111">
        <v>0.114</v>
      </c>
      <c r="F2" s="143" t="s">
        <v>75</v>
      </c>
      <c r="G2" s="144"/>
    </row>
    <row r="3" spans="1:7" x14ac:dyDescent="0.25">
      <c r="A3" s="65" t="s">
        <v>76</v>
      </c>
      <c r="B3" s="65" t="s">
        <v>77</v>
      </c>
      <c r="C3" s="66" t="s">
        <v>78</v>
      </c>
      <c r="D3" s="66" t="s">
        <v>79</v>
      </c>
      <c r="E3" s="66" t="s">
        <v>80</v>
      </c>
      <c r="F3" s="65" t="s">
        <v>81</v>
      </c>
      <c r="G3" s="65" t="s">
        <v>82</v>
      </c>
    </row>
    <row r="4" spans="1:7" x14ac:dyDescent="0.25">
      <c r="A4" s="67" t="s">
        <v>83</v>
      </c>
      <c r="B4" s="67" t="s">
        <v>84</v>
      </c>
      <c r="C4" s="68">
        <v>255</v>
      </c>
      <c r="D4" s="68">
        <v>255</v>
      </c>
      <c r="E4" s="68">
        <v>255</v>
      </c>
      <c r="F4" s="119"/>
      <c r="G4" s="119"/>
    </row>
    <row r="5" spans="1:7" x14ac:dyDescent="0.25">
      <c r="A5" s="67" t="s">
        <v>85</v>
      </c>
      <c r="B5" s="67" t="s">
        <v>86</v>
      </c>
      <c r="C5" s="68">
        <v>238</v>
      </c>
      <c r="D5" s="68">
        <v>255</v>
      </c>
      <c r="E5" s="68">
        <v>17</v>
      </c>
      <c r="F5" s="119"/>
      <c r="G5" s="119"/>
    </row>
    <row r="6" spans="1:7" x14ac:dyDescent="0.25">
      <c r="A6" s="67" t="s">
        <v>87</v>
      </c>
      <c r="B6" s="67" t="s">
        <v>88</v>
      </c>
      <c r="C6" s="68">
        <v>127</v>
      </c>
      <c r="D6" s="68">
        <v>255</v>
      </c>
      <c r="E6" s="68">
        <v>255</v>
      </c>
      <c r="F6" s="119"/>
      <c r="G6" s="119"/>
    </row>
    <row r="7" spans="1:7" x14ac:dyDescent="0.25">
      <c r="A7" s="67" t="s">
        <v>89</v>
      </c>
      <c r="B7" s="67" t="s">
        <v>90</v>
      </c>
      <c r="C7" s="68">
        <v>255</v>
      </c>
      <c r="D7" s="68">
        <v>221</v>
      </c>
      <c r="E7" s="68">
        <v>0</v>
      </c>
      <c r="F7" s="119"/>
      <c r="G7" s="119"/>
    </row>
    <row r="8" spans="1:7" x14ac:dyDescent="0.25">
      <c r="A8" s="67" t="s">
        <v>91</v>
      </c>
      <c r="B8" s="67" t="s">
        <v>92</v>
      </c>
      <c r="C8" s="68">
        <v>170</v>
      </c>
      <c r="D8" s="68">
        <v>255</v>
      </c>
      <c r="E8" s="68">
        <v>0</v>
      </c>
      <c r="F8" s="119"/>
      <c r="G8" s="119"/>
    </row>
    <row r="9" spans="1:7" x14ac:dyDescent="0.25">
      <c r="A9" s="67" t="s">
        <v>93</v>
      </c>
      <c r="B9" s="67" t="s">
        <v>94</v>
      </c>
      <c r="C9" s="68">
        <v>0</v>
      </c>
      <c r="D9" s="68">
        <v>255</v>
      </c>
      <c r="E9" s="68">
        <v>255</v>
      </c>
      <c r="F9" s="119"/>
      <c r="G9" s="119"/>
    </row>
    <row r="10" spans="1:7" x14ac:dyDescent="0.25">
      <c r="A10" s="67" t="s">
        <v>95</v>
      </c>
      <c r="B10" s="67" t="s">
        <v>96</v>
      </c>
      <c r="C10" s="68">
        <v>0</v>
      </c>
      <c r="D10" s="68">
        <v>255</v>
      </c>
      <c r="E10" s="68">
        <v>136</v>
      </c>
      <c r="F10" s="119"/>
      <c r="G10" s="119"/>
    </row>
    <row r="11" spans="1:7" x14ac:dyDescent="0.25">
      <c r="A11" s="67" t="s">
        <v>97</v>
      </c>
      <c r="B11" s="67" t="s">
        <v>98</v>
      </c>
      <c r="C11" s="68">
        <v>255</v>
      </c>
      <c r="D11" s="68">
        <v>136</v>
      </c>
      <c r="E11" s="68">
        <v>0</v>
      </c>
      <c r="F11" s="119"/>
      <c r="G11" s="119"/>
    </row>
    <row r="12" spans="1:7" x14ac:dyDescent="0.25">
      <c r="A12" s="67" t="s">
        <v>99</v>
      </c>
      <c r="B12" s="67" t="s">
        <v>100</v>
      </c>
      <c r="C12" s="68">
        <v>0</v>
      </c>
      <c r="D12" s="68">
        <v>221</v>
      </c>
      <c r="E12" s="68">
        <v>204</v>
      </c>
      <c r="F12" s="119"/>
      <c r="G12" s="119"/>
    </row>
    <row r="13" spans="1:7" x14ac:dyDescent="0.25">
      <c r="A13" s="67" t="s">
        <v>101</v>
      </c>
      <c r="B13" s="67" t="s">
        <v>102</v>
      </c>
      <c r="C13" s="68">
        <v>0</v>
      </c>
      <c r="D13" s="68">
        <v>204</v>
      </c>
      <c r="E13" s="68">
        <v>238</v>
      </c>
      <c r="F13" s="119"/>
      <c r="G13" s="119"/>
    </row>
    <row r="14" spans="1:7" x14ac:dyDescent="0.25">
      <c r="A14" s="67" t="s">
        <v>103</v>
      </c>
      <c r="B14" s="67" t="s">
        <v>104</v>
      </c>
      <c r="C14" s="68">
        <v>0</v>
      </c>
      <c r="D14" s="68">
        <v>187</v>
      </c>
      <c r="E14" s="68">
        <v>187</v>
      </c>
      <c r="F14" s="119"/>
      <c r="G14" s="119"/>
    </row>
    <row r="15" spans="1:7" x14ac:dyDescent="0.25">
      <c r="A15" s="67" t="s">
        <v>105</v>
      </c>
      <c r="B15" s="67" t="s">
        <v>106</v>
      </c>
      <c r="C15" s="68">
        <v>136</v>
      </c>
      <c r="D15" s="68">
        <v>153</v>
      </c>
      <c r="E15" s="68">
        <v>0</v>
      </c>
      <c r="F15" s="119"/>
      <c r="G15" s="119"/>
    </row>
    <row r="16" spans="1:7" x14ac:dyDescent="0.25">
      <c r="A16" s="67" t="s">
        <v>107</v>
      </c>
      <c r="B16" s="67" t="s">
        <v>108</v>
      </c>
      <c r="C16" s="68">
        <v>0</v>
      </c>
      <c r="D16" s="68">
        <v>204</v>
      </c>
      <c r="E16" s="68">
        <v>0</v>
      </c>
      <c r="F16" s="119"/>
      <c r="G16" s="119"/>
    </row>
    <row r="17" spans="1:7" x14ac:dyDescent="0.25">
      <c r="A17" s="67" t="s">
        <v>109</v>
      </c>
      <c r="B17" s="67" t="s">
        <v>110</v>
      </c>
      <c r="C17" s="68">
        <v>255</v>
      </c>
      <c r="D17" s="68">
        <v>0</v>
      </c>
      <c r="E17" s="68">
        <v>255</v>
      </c>
      <c r="F17" s="119"/>
      <c r="G17" s="119"/>
    </row>
    <row r="18" spans="1:7" x14ac:dyDescent="0.25">
      <c r="A18" s="67" t="s">
        <v>111</v>
      </c>
      <c r="B18" s="67" t="s">
        <v>112</v>
      </c>
      <c r="C18" s="68">
        <v>153</v>
      </c>
      <c r="D18" s="68">
        <v>85</v>
      </c>
      <c r="E18" s="68">
        <v>0</v>
      </c>
      <c r="F18" s="119"/>
      <c r="G18" s="119"/>
    </row>
    <row r="19" spans="1:7" x14ac:dyDescent="0.25">
      <c r="A19" s="67" t="s">
        <v>113</v>
      </c>
      <c r="B19" s="67" t="s">
        <v>114</v>
      </c>
      <c r="C19" s="68">
        <v>255</v>
      </c>
      <c r="D19" s="68">
        <v>0</v>
      </c>
      <c r="E19" s="68">
        <v>170</v>
      </c>
      <c r="F19" s="119"/>
      <c r="G19" s="119"/>
    </row>
    <row r="20" spans="1:7" x14ac:dyDescent="0.25">
      <c r="A20" s="67" t="s">
        <v>115</v>
      </c>
      <c r="B20" s="67" t="s">
        <v>116</v>
      </c>
      <c r="C20" s="68">
        <v>138</v>
      </c>
      <c r="D20" s="68">
        <v>43</v>
      </c>
      <c r="E20" s="68">
        <v>226</v>
      </c>
      <c r="F20" s="119"/>
      <c r="G20" s="119"/>
    </row>
    <row r="21" spans="1:7" x14ac:dyDescent="0.25">
      <c r="A21" s="67" t="s">
        <v>117</v>
      </c>
      <c r="B21" s="67" t="s">
        <v>118</v>
      </c>
      <c r="C21" s="68">
        <v>255</v>
      </c>
      <c r="D21" s="68">
        <v>0</v>
      </c>
      <c r="E21" s="68">
        <v>0</v>
      </c>
      <c r="F21" s="119"/>
      <c r="G21" s="119"/>
    </row>
    <row r="22" spans="1:7" x14ac:dyDescent="0.25">
      <c r="A22" s="67" t="s">
        <v>119</v>
      </c>
      <c r="B22" s="67" t="s">
        <v>120</v>
      </c>
      <c r="C22" s="68">
        <v>136</v>
      </c>
      <c r="D22" s="68">
        <v>17</v>
      </c>
      <c r="E22" s="68">
        <v>51</v>
      </c>
      <c r="F22" s="119"/>
      <c r="G22" s="119"/>
    </row>
    <row r="23" spans="1:7" x14ac:dyDescent="0.25">
      <c r="A23" s="67" t="s">
        <v>121</v>
      </c>
      <c r="B23" s="67" t="s">
        <v>122</v>
      </c>
      <c r="C23" s="68">
        <v>128</v>
      </c>
      <c r="D23" s="68">
        <v>0</v>
      </c>
      <c r="E23" s="68">
        <v>128</v>
      </c>
      <c r="F23" s="119"/>
      <c r="G23" s="119"/>
    </row>
    <row r="24" spans="1:7" x14ac:dyDescent="0.25">
      <c r="A24" s="67" t="s">
        <v>123</v>
      </c>
      <c r="B24" s="67" t="s">
        <v>124</v>
      </c>
      <c r="C24" s="68">
        <v>0</v>
      </c>
      <c r="D24" s="68">
        <v>51</v>
      </c>
      <c r="E24" s="68">
        <v>119</v>
      </c>
      <c r="F24" s="119"/>
      <c r="G24" s="119"/>
    </row>
    <row r="25" spans="1:7" x14ac:dyDescent="0.25">
      <c r="A25" s="67" t="s">
        <v>125</v>
      </c>
      <c r="B25" s="67" t="s">
        <v>126</v>
      </c>
      <c r="C25" s="68">
        <v>34</v>
      </c>
      <c r="D25" s="68">
        <v>0</v>
      </c>
      <c r="E25" s="68">
        <v>204</v>
      </c>
      <c r="F25" s="119"/>
      <c r="G25" s="119"/>
    </row>
    <row r="26" spans="1:7" x14ac:dyDescent="0.25">
      <c r="A26" s="67" t="s">
        <v>127</v>
      </c>
      <c r="B26" s="67" t="s">
        <v>128</v>
      </c>
      <c r="C26" s="68">
        <v>0</v>
      </c>
      <c r="D26" s="68">
        <v>0</v>
      </c>
      <c r="E26" s="68">
        <v>255</v>
      </c>
      <c r="F26" s="119"/>
      <c r="G26" s="119"/>
    </row>
    <row r="27" spans="1:7" x14ac:dyDescent="0.25">
      <c r="A27" s="67" t="s">
        <v>129</v>
      </c>
      <c r="B27" s="67" t="s">
        <v>130</v>
      </c>
      <c r="C27" s="68">
        <v>0</v>
      </c>
      <c r="D27" s="68">
        <v>0</v>
      </c>
      <c r="E27" s="68">
        <v>0</v>
      </c>
      <c r="F27" s="119"/>
      <c r="G27" s="119"/>
    </row>
  </sheetData>
  <mergeCells count="3">
    <mergeCell ref="A1:G1"/>
    <mergeCell ref="A2:B2"/>
    <mergeCell ref="F2:G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64"/>
  <sheetViews>
    <sheetView workbookViewId="0">
      <selection activeCell="I2" sqref="I2"/>
    </sheetView>
  </sheetViews>
  <sheetFormatPr defaultColWidth="8.85546875" defaultRowHeight="15" x14ac:dyDescent="0.25"/>
  <cols>
    <col min="1" max="2" width="3.28515625" style="69" customWidth="1"/>
    <col min="3" max="3" width="10.5703125" style="64" customWidth="1"/>
    <col min="4" max="7" width="5.7109375" style="69" customWidth="1"/>
    <col min="8" max="8" width="15.7109375" style="64" customWidth="1"/>
    <col min="9" max="16384" width="8.85546875" style="64"/>
  </cols>
  <sheetData>
    <row r="2" spans="1:9" x14ac:dyDescent="0.25">
      <c r="A2" s="145" t="s">
        <v>131</v>
      </c>
      <c r="B2" s="146"/>
      <c r="C2" s="146"/>
      <c r="D2" s="146"/>
      <c r="E2" s="146"/>
      <c r="F2" s="146"/>
      <c r="G2" s="146"/>
      <c r="H2" s="147"/>
      <c r="I2" s="119"/>
    </row>
    <row r="3" spans="1:9" x14ac:dyDescent="0.25">
      <c r="A3" s="145" t="s">
        <v>132</v>
      </c>
      <c r="B3" s="146"/>
      <c r="C3" s="146"/>
      <c r="D3" s="146"/>
      <c r="E3" s="146"/>
      <c r="F3" s="146"/>
      <c r="G3" s="146"/>
      <c r="H3" s="147"/>
      <c r="I3" s="119"/>
    </row>
    <row r="4" spans="1:9" x14ac:dyDescent="0.25">
      <c r="A4" s="145" t="s">
        <v>133</v>
      </c>
      <c r="B4" s="146"/>
      <c r="C4" s="146"/>
      <c r="D4" s="146"/>
      <c r="E4" s="146"/>
      <c r="F4" s="146"/>
      <c r="G4" s="146"/>
      <c r="H4" s="147"/>
      <c r="I4" s="119"/>
    </row>
    <row r="7" spans="1:9" x14ac:dyDescent="0.25">
      <c r="A7" s="142" t="s">
        <v>134</v>
      </c>
      <c r="B7" s="142"/>
      <c r="C7" s="142"/>
      <c r="D7" s="142"/>
      <c r="E7" s="142"/>
      <c r="F7" s="142"/>
      <c r="G7" s="142"/>
    </row>
    <row r="8" spans="1:9" x14ac:dyDescent="0.25">
      <c r="A8" s="66" t="s">
        <v>135</v>
      </c>
      <c r="B8" s="66" t="s">
        <v>136</v>
      </c>
      <c r="C8" s="65" t="s">
        <v>137</v>
      </c>
      <c r="D8" s="66" t="s">
        <v>78</v>
      </c>
      <c r="E8" s="66" t="s">
        <v>79</v>
      </c>
      <c r="F8" s="66" t="s">
        <v>80</v>
      </c>
      <c r="G8" s="66" t="s">
        <v>75</v>
      </c>
    </row>
    <row r="9" spans="1:9" x14ac:dyDescent="0.25">
      <c r="A9" s="68">
        <v>1</v>
      </c>
      <c r="B9" s="68">
        <v>1</v>
      </c>
      <c r="C9" s="67" t="s">
        <v>84</v>
      </c>
      <c r="D9" s="68">
        <v>255</v>
      </c>
      <c r="E9" s="68">
        <v>255</v>
      </c>
      <c r="F9" s="68">
        <v>255</v>
      </c>
      <c r="G9" s="68">
        <f t="shared" ref="G9:G72" si="0">ROUND((2*D9 + 5*E9 + F9) / 8,0)</f>
        <v>255</v>
      </c>
      <c r="H9" s="112"/>
    </row>
    <row r="10" spans="1:9" x14ac:dyDescent="0.25">
      <c r="A10" s="68">
        <v>1</v>
      </c>
      <c r="B10" s="68">
        <v>2</v>
      </c>
      <c r="C10" s="67" t="s">
        <v>84</v>
      </c>
      <c r="D10" s="68">
        <v>255</v>
      </c>
      <c r="E10" s="68">
        <v>255</v>
      </c>
      <c r="F10" s="68">
        <v>255</v>
      </c>
      <c r="G10" s="68">
        <f t="shared" si="0"/>
        <v>255</v>
      </c>
      <c r="H10" s="112"/>
    </row>
    <row r="11" spans="1:9" x14ac:dyDescent="0.25">
      <c r="A11" s="68">
        <v>1</v>
      </c>
      <c r="B11" s="68">
        <v>3</v>
      </c>
      <c r="C11" s="67" t="s">
        <v>84</v>
      </c>
      <c r="D11" s="68">
        <v>255</v>
      </c>
      <c r="E11" s="68">
        <v>255</v>
      </c>
      <c r="F11" s="68">
        <v>255</v>
      </c>
      <c r="G11" s="68">
        <f t="shared" si="0"/>
        <v>255</v>
      </c>
      <c r="H11" s="112"/>
    </row>
    <row r="12" spans="1:9" x14ac:dyDescent="0.25">
      <c r="A12" s="68">
        <v>1</v>
      </c>
      <c r="B12" s="68">
        <v>4</v>
      </c>
      <c r="C12" s="67" t="s">
        <v>84</v>
      </c>
      <c r="D12" s="68">
        <v>255</v>
      </c>
      <c r="E12" s="68">
        <v>255</v>
      </c>
      <c r="F12" s="68">
        <v>255</v>
      </c>
      <c r="G12" s="68">
        <f t="shared" si="0"/>
        <v>255</v>
      </c>
      <c r="H12" s="112"/>
    </row>
    <row r="13" spans="1:9" x14ac:dyDescent="0.25">
      <c r="A13" s="68">
        <v>1</v>
      </c>
      <c r="B13" s="68">
        <v>5</v>
      </c>
      <c r="C13" s="67" t="s">
        <v>138</v>
      </c>
      <c r="D13" s="68">
        <v>145</v>
      </c>
      <c r="E13" s="68">
        <v>204</v>
      </c>
      <c r="F13" s="68">
        <v>176</v>
      </c>
      <c r="G13" s="68">
        <f t="shared" si="0"/>
        <v>186</v>
      </c>
      <c r="H13" s="112"/>
    </row>
    <row r="14" spans="1:9" x14ac:dyDescent="0.25">
      <c r="A14" s="68">
        <v>1</v>
      </c>
      <c r="B14" s="68">
        <v>6</v>
      </c>
      <c r="C14" s="67" t="s">
        <v>139</v>
      </c>
      <c r="D14" s="68">
        <v>61</v>
      </c>
      <c r="E14" s="68">
        <v>166</v>
      </c>
      <c r="F14" s="68">
        <v>117</v>
      </c>
      <c r="G14" s="68">
        <f t="shared" si="0"/>
        <v>134</v>
      </c>
      <c r="H14" s="112"/>
    </row>
    <row r="15" spans="1:9" x14ac:dyDescent="0.25">
      <c r="A15" s="68">
        <v>1</v>
      </c>
      <c r="B15" s="68">
        <v>7</v>
      </c>
      <c r="C15" s="67" t="s">
        <v>140</v>
      </c>
      <c r="D15" s="68">
        <v>113</v>
      </c>
      <c r="E15" s="68">
        <v>190</v>
      </c>
      <c r="F15" s="68">
        <v>154</v>
      </c>
      <c r="G15" s="68">
        <f t="shared" si="0"/>
        <v>166</v>
      </c>
      <c r="H15" s="112"/>
    </row>
    <row r="16" spans="1:9" x14ac:dyDescent="0.25">
      <c r="A16" s="68">
        <v>1</v>
      </c>
      <c r="B16" s="68">
        <v>8</v>
      </c>
      <c r="C16" s="67" t="s">
        <v>141</v>
      </c>
      <c r="D16" s="68">
        <v>195</v>
      </c>
      <c r="E16" s="68">
        <v>227</v>
      </c>
      <c r="F16" s="68">
        <v>212</v>
      </c>
      <c r="G16" s="68">
        <f t="shared" si="0"/>
        <v>217</v>
      </c>
      <c r="H16" s="112"/>
    </row>
    <row r="17" spans="1:8" x14ac:dyDescent="0.25">
      <c r="A17" s="68">
        <v>1</v>
      </c>
      <c r="B17" s="68">
        <v>9</v>
      </c>
      <c r="C17" s="67" t="s">
        <v>84</v>
      </c>
      <c r="D17" s="68">
        <v>255</v>
      </c>
      <c r="E17" s="68">
        <v>255</v>
      </c>
      <c r="F17" s="68">
        <v>255</v>
      </c>
      <c r="G17" s="68">
        <f t="shared" si="0"/>
        <v>255</v>
      </c>
      <c r="H17" s="112"/>
    </row>
    <row r="18" spans="1:8" x14ac:dyDescent="0.25">
      <c r="A18" s="68">
        <v>1</v>
      </c>
      <c r="B18" s="68">
        <v>10</v>
      </c>
      <c r="C18" s="67" t="s">
        <v>84</v>
      </c>
      <c r="D18" s="68">
        <v>255</v>
      </c>
      <c r="E18" s="68">
        <v>255</v>
      </c>
      <c r="F18" s="68">
        <v>255</v>
      </c>
      <c r="G18" s="68">
        <f t="shared" si="0"/>
        <v>255</v>
      </c>
      <c r="H18" s="112"/>
    </row>
    <row r="19" spans="1:8" x14ac:dyDescent="0.25">
      <c r="A19" s="68">
        <v>1</v>
      </c>
      <c r="B19" s="68">
        <v>11</v>
      </c>
      <c r="C19" s="67" t="s">
        <v>84</v>
      </c>
      <c r="D19" s="68">
        <v>255</v>
      </c>
      <c r="E19" s="68">
        <v>255</v>
      </c>
      <c r="F19" s="68">
        <v>255</v>
      </c>
      <c r="G19" s="68">
        <f t="shared" si="0"/>
        <v>255</v>
      </c>
      <c r="H19" s="112"/>
    </row>
    <row r="20" spans="1:8" x14ac:dyDescent="0.25">
      <c r="A20" s="68">
        <v>1</v>
      </c>
      <c r="B20" s="68">
        <v>12</v>
      </c>
      <c r="C20" s="67" t="s">
        <v>84</v>
      </c>
      <c r="D20" s="68">
        <v>255</v>
      </c>
      <c r="E20" s="68">
        <v>255</v>
      </c>
      <c r="F20" s="68">
        <v>255</v>
      </c>
      <c r="G20" s="68">
        <f t="shared" si="0"/>
        <v>255</v>
      </c>
      <c r="H20" s="112"/>
    </row>
    <row r="21" spans="1:8" x14ac:dyDescent="0.25">
      <c r="A21" s="68">
        <v>1</v>
      </c>
      <c r="B21" s="68">
        <v>13</v>
      </c>
      <c r="C21" s="67" t="s">
        <v>84</v>
      </c>
      <c r="D21" s="68">
        <v>255</v>
      </c>
      <c r="E21" s="68">
        <v>255</v>
      </c>
      <c r="F21" s="68">
        <v>255</v>
      </c>
      <c r="G21" s="68">
        <f t="shared" si="0"/>
        <v>255</v>
      </c>
      <c r="H21" s="112"/>
    </row>
    <row r="22" spans="1:8" x14ac:dyDescent="0.25">
      <c r="A22" s="68">
        <v>1</v>
      </c>
      <c r="B22" s="68">
        <v>14</v>
      </c>
      <c r="C22" s="67" t="s">
        <v>84</v>
      </c>
      <c r="D22" s="68">
        <v>255</v>
      </c>
      <c r="E22" s="68">
        <v>255</v>
      </c>
      <c r="F22" s="68">
        <v>255</v>
      </c>
      <c r="G22" s="68">
        <f t="shared" si="0"/>
        <v>255</v>
      </c>
      <c r="H22" s="112"/>
    </row>
    <row r="23" spans="1:8" x14ac:dyDescent="0.25">
      <c r="A23" s="68">
        <v>1</v>
      </c>
      <c r="B23" s="68">
        <v>15</v>
      </c>
      <c r="C23" s="67" t="s">
        <v>84</v>
      </c>
      <c r="D23" s="68">
        <v>255</v>
      </c>
      <c r="E23" s="68">
        <v>255</v>
      </c>
      <c r="F23" s="68">
        <v>255</v>
      </c>
      <c r="G23" s="68">
        <f t="shared" si="0"/>
        <v>255</v>
      </c>
      <c r="H23" s="112"/>
    </row>
    <row r="24" spans="1:8" x14ac:dyDescent="0.25">
      <c r="A24" s="68">
        <v>1</v>
      </c>
      <c r="B24" s="68">
        <v>16</v>
      </c>
      <c r="C24" s="67" t="s">
        <v>84</v>
      </c>
      <c r="D24" s="68">
        <v>255</v>
      </c>
      <c r="E24" s="68">
        <v>255</v>
      </c>
      <c r="F24" s="68">
        <v>255</v>
      </c>
      <c r="G24" s="68">
        <f t="shared" si="0"/>
        <v>255</v>
      </c>
      <c r="H24" s="112"/>
    </row>
    <row r="25" spans="1:8" x14ac:dyDescent="0.25">
      <c r="A25" s="68">
        <v>2</v>
      </c>
      <c r="B25" s="68">
        <v>1</v>
      </c>
      <c r="C25" s="67" t="s">
        <v>84</v>
      </c>
      <c r="D25" s="68">
        <v>255</v>
      </c>
      <c r="E25" s="68">
        <v>255</v>
      </c>
      <c r="F25" s="68">
        <v>255</v>
      </c>
      <c r="G25" s="68">
        <f t="shared" si="0"/>
        <v>255</v>
      </c>
      <c r="H25" s="112"/>
    </row>
    <row r="26" spans="1:8" x14ac:dyDescent="0.25">
      <c r="A26" s="68">
        <v>2</v>
      </c>
      <c r="B26" s="68">
        <v>2</v>
      </c>
      <c r="C26" s="67" t="s">
        <v>84</v>
      </c>
      <c r="D26" s="68">
        <v>255</v>
      </c>
      <c r="E26" s="68">
        <v>255</v>
      </c>
      <c r="F26" s="68">
        <v>255</v>
      </c>
      <c r="G26" s="68">
        <f t="shared" si="0"/>
        <v>255</v>
      </c>
      <c r="H26" s="112"/>
    </row>
    <row r="27" spans="1:8" x14ac:dyDescent="0.25">
      <c r="A27" s="68">
        <v>2</v>
      </c>
      <c r="B27" s="68">
        <v>3</v>
      </c>
      <c r="C27" s="67" t="s">
        <v>84</v>
      </c>
      <c r="D27" s="68">
        <v>255</v>
      </c>
      <c r="E27" s="68">
        <v>255</v>
      </c>
      <c r="F27" s="68">
        <v>255</v>
      </c>
      <c r="G27" s="68">
        <f t="shared" si="0"/>
        <v>255</v>
      </c>
      <c r="H27" s="112"/>
    </row>
    <row r="28" spans="1:8" x14ac:dyDescent="0.25">
      <c r="A28" s="68">
        <v>2</v>
      </c>
      <c r="B28" s="68">
        <v>4</v>
      </c>
      <c r="C28" s="67" t="s">
        <v>84</v>
      </c>
      <c r="D28" s="68">
        <v>255</v>
      </c>
      <c r="E28" s="68">
        <v>255</v>
      </c>
      <c r="F28" s="68">
        <v>255</v>
      </c>
      <c r="G28" s="68">
        <f t="shared" si="0"/>
        <v>255</v>
      </c>
      <c r="H28" s="112"/>
    </row>
    <row r="29" spans="1:8" x14ac:dyDescent="0.25">
      <c r="A29" s="68">
        <v>2</v>
      </c>
      <c r="B29" s="68">
        <v>5</v>
      </c>
      <c r="C29" s="67" t="s">
        <v>142</v>
      </c>
      <c r="D29" s="68">
        <v>153</v>
      </c>
      <c r="E29" s="68">
        <v>209</v>
      </c>
      <c r="F29" s="68">
        <v>182</v>
      </c>
      <c r="G29" s="68">
        <f t="shared" si="0"/>
        <v>192</v>
      </c>
      <c r="H29" s="112"/>
    </row>
    <row r="30" spans="1:8" x14ac:dyDescent="0.25">
      <c r="A30" s="68">
        <v>2</v>
      </c>
      <c r="B30" s="68">
        <v>6</v>
      </c>
      <c r="C30" s="67" t="s">
        <v>143</v>
      </c>
      <c r="D30" s="68">
        <v>0</v>
      </c>
      <c r="E30" s="68">
        <v>139</v>
      </c>
      <c r="F30" s="68">
        <v>74</v>
      </c>
      <c r="G30" s="68">
        <f t="shared" si="0"/>
        <v>96</v>
      </c>
      <c r="H30" s="112"/>
    </row>
    <row r="31" spans="1:8" x14ac:dyDescent="0.25">
      <c r="A31" s="68">
        <v>2</v>
      </c>
      <c r="B31" s="68">
        <v>7</v>
      </c>
      <c r="C31" s="67" t="s">
        <v>143</v>
      </c>
      <c r="D31" s="68">
        <v>0</v>
      </c>
      <c r="E31" s="68">
        <v>139</v>
      </c>
      <c r="F31" s="68">
        <v>74</v>
      </c>
      <c r="G31" s="68">
        <f t="shared" si="0"/>
        <v>96</v>
      </c>
      <c r="H31" s="112"/>
    </row>
    <row r="32" spans="1:8" x14ac:dyDescent="0.25">
      <c r="A32" s="68">
        <v>2</v>
      </c>
      <c r="B32" s="68">
        <v>8</v>
      </c>
      <c r="C32" s="67" t="s">
        <v>144</v>
      </c>
      <c r="D32" s="68">
        <v>1</v>
      </c>
      <c r="E32" s="68">
        <v>139</v>
      </c>
      <c r="F32" s="68">
        <v>74</v>
      </c>
      <c r="G32" s="68">
        <f t="shared" si="0"/>
        <v>96</v>
      </c>
      <c r="H32" s="112"/>
    </row>
    <row r="33" spans="1:8" x14ac:dyDescent="0.25">
      <c r="A33" s="68">
        <v>2</v>
      </c>
      <c r="B33" s="68">
        <v>9</v>
      </c>
      <c r="C33" s="67" t="s">
        <v>145</v>
      </c>
      <c r="D33" s="68">
        <v>122</v>
      </c>
      <c r="E33" s="68">
        <v>194</v>
      </c>
      <c r="F33" s="68">
        <v>160</v>
      </c>
      <c r="G33" s="68">
        <f t="shared" si="0"/>
        <v>172</v>
      </c>
      <c r="H33" s="112"/>
    </row>
    <row r="34" spans="1:8" x14ac:dyDescent="0.25">
      <c r="A34" s="68">
        <v>2</v>
      </c>
      <c r="B34" s="68">
        <v>10</v>
      </c>
      <c r="C34" s="67" t="s">
        <v>84</v>
      </c>
      <c r="D34" s="68">
        <v>255</v>
      </c>
      <c r="E34" s="68">
        <v>255</v>
      </c>
      <c r="F34" s="68">
        <v>255</v>
      </c>
      <c r="G34" s="68">
        <f t="shared" si="0"/>
        <v>255</v>
      </c>
      <c r="H34" s="112"/>
    </row>
    <row r="35" spans="1:8" x14ac:dyDescent="0.25">
      <c r="A35" s="68">
        <v>2</v>
      </c>
      <c r="B35" s="68">
        <v>11</v>
      </c>
      <c r="C35" s="67" t="s">
        <v>84</v>
      </c>
      <c r="D35" s="68">
        <v>255</v>
      </c>
      <c r="E35" s="68">
        <v>255</v>
      </c>
      <c r="F35" s="68">
        <v>255</v>
      </c>
      <c r="G35" s="68">
        <f t="shared" si="0"/>
        <v>255</v>
      </c>
      <c r="H35" s="112"/>
    </row>
    <row r="36" spans="1:8" x14ac:dyDescent="0.25">
      <c r="A36" s="68">
        <v>2</v>
      </c>
      <c r="B36" s="68">
        <v>12</v>
      </c>
      <c r="C36" s="67" t="s">
        <v>84</v>
      </c>
      <c r="D36" s="68">
        <v>255</v>
      </c>
      <c r="E36" s="68">
        <v>255</v>
      </c>
      <c r="F36" s="68">
        <v>255</v>
      </c>
      <c r="G36" s="68">
        <f t="shared" si="0"/>
        <v>255</v>
      </c>
      <c r="H36" s="112"/>
    </row>
    <row r="37" spans="1:8" x14ac:dyDescent="0.25">
      <c r="A37" s="68">
        <v>2</v>
      </c>
      <c r="B37" s="68">
        <v>13</v>
      </c>
      <c r="C37" s="67" t="s">
        <v>84</v>
      </c>
      <c r="D37" s="68">
        <v>255</v>
      </c>
      <c r="E37" s="68">
        <v>255</v>
      </c>
      <c r="F37" s="68">
        <v>255</v>
      </c>
      <c r="G37" s="68">
        <f t="shared" si="0"/>
        <v>255</v>
      </c>
      <c r="H37" s="112"/>
    </row>
    <row r="38" spans="1:8" x14ac:dyDescent="0.25">
      <c r="A38" s="68">
        <v>2</v>
      </c>
      <c r="B38" s="68">
        <v>14</v>
      </c>
      <c r="C38" s="67" t="s">
        <v>84</v>
      </c>
      <c r="D38" s="68">
        <v>255</v>
      </c>
      <c r="E38" s="68">
        <v>255</v>
      </c>
      <c r="F38" s="68">
        <v>255</v>
      </c>
      <c r="G38" s="68">
        <f t="shared" si="0"/>
        <v>255</v>
      </c>
      <c r="H38" s="112"/>
    </row>
    <row r="39" spans="1:8" x14ac:dyDescent="0.25">
      <c r="A39" s="68">
        <v>2</v>
      </c>
      <c r="B39" s="68">
        <v>15</v>
      </c>
      <c r="C39" s="67" t="s">
        <v>84</v>
      </c>
      <c r="D39" s="68">
        <v>255</v>
      </c>
      <c r="E39" s="68">
        <v>255</v>
      </c>
      <c r="F39" s="68">
        <v>255</v>
      </c>
      <c r="G39" s="68">
        <f t="shared" si="0"/>
        <v>255</v>
      </c>
      <c r="H39" s="112"/>
    </row>
    <row r="40" spans="1:8" x14ac:dyDescent="0.25">
      <c r="A40" s="68">
        <v>2</v>
      </c>
      <c r="B40" s="68">
        <v>16</v>
      </c>
      <c r="C40" s="67" t="s">
        <v>84</v>
      </c>
      <c r="D40" s="68">
        <v>255</v>
      </c>
      <c r="E40" s="68">
        <v>255</v>
      </c>
      <c r="F40" s="68">
        <v>255</v>
      </c>
      <c r="G40" s="68">
        <f t="shared" si="0"/>
        <v>255</v>
      </c>
      <c r="H40" s="112"/>
    </row>
    <row r="41" spans="1:8" x14ac:dyDescent="0.25">
      <c r="A41" s="68">
        <v>3</v>
      </c>
      <c r="B41" s="68">
        <v>1</v>
      </c>
      <c r="C41" s="67" t="s">
        <v>84</v>
      </c>
      <c r="D41" s="68">
        <v>255</v>
      </c>
      <c r="E41" s="68">
        <v>255</v>
      </c>
      <c r="F41" s="68">
        <v>255</v>
      </c>
      <c r="G41" s="68">
        <f t="shared" si="0"/>
        <v>255</v>
      </c>
      <c r="H41" s="112"/>
    </row>
    <row r="42" spans="1:8" x14ac:dyDescent="0.25">
      <c r="A42" s="68">
        <v>3</v>
      </c>
      <c r="B42" s="68">
        <v>2</v>
      </c>
      <c r="C42" s="67" t="s">
        <v>84</v>
      </c>
      <c r="D42" s="68">
        <v>255</v>
      </c>
      <c r="E42" s="68">
        <v>255</v>
      </c>
      <c r="F42" s="68">
        <v>255</v>
      </c>
      <c r="G42" s="68">
        <f t="shared" si="0"/>
        <v>255</v>
      </c>
      <c r="H42" s="112"/>
    </row>
    <row r="43" spans="1:8" x14ac:dyDescent="0.25">
      <c r="A43" s="68">
        <v>3</v>
      </c>
      <c r="B43" s="68">
        <v>3</v>
      </c>
      <c r="C43" s="67" t="s">
        <v>84</v>
      </c>
      <c r="D43" s="68">
        <v>255</v>
      </c>
      <c r="E43" s="68">
        <v>255</v>
      </c>
      <c r="F43" s="68">
        <v>255</v>
      </c>
      <c r="G43" s="68">
        <f t="shared" si="0"/>
        <v>255</v>
      </c>
      <c r="H43" s="112"/>
    </row>
    <row r="44" spans="1:8" x14ac:dyDescent="0.25">
      <c r="A44" s="68">
        <v>3</v>
      </c>
      <c r="B44" s="68">
        <v>4</v>
      </c>
      <c r="C44" s="67" t="s">
        <v>84</v>
      </c>
      <c r="D44" s="68">
        <v>255</v>
      </c>
      <c r="E44" s="68">
        <v>255</v>
      </c>
      <c r="F44" s="68">
        <v>255</v>
      </c>
      <c r="G44" s="68">
        <f t="shared" si="0"/>
        <v>255</v>
      </c>
      <c r="H44" s="112"/>
    </row>
    <row r="45" spans="1:8" x14ac:dyDescent="0.25">
      <c r="A45" s="68">
        <v>3</v>
      </c>
      <c r="B45" s="68">
        <v>5</v>
      </c>
      <c r="C45" s="67" t="s">
        <v>146</v>
      </c>
      <c r="D45" s="68">
        <v>239</v>
      </c>
      <c r="E45" s="68">
        <v>247</v>
      </c>
      <c r="F45" s="68">
        <v>243</v>
      </c>
      <c r="G45" s="68">
        <f t="shared" si="0"/>
        <v>245</v>
      </c>
      <c r="H45" s="112"/>
    </row>
    <row r="46" spans="1:8" x14ac:dyDescent="0.25">
      <c r="A46" s="68">
        <v>3</v>
      </c>
      <c r="B46" s="68">
        <v>6</v>
      </c>
      <c r="C46" s="67" t="s">
        <v>147</v>
      </c>
      <c r="D46" s="68">
        <v>48</v>
      </c>
      <c r="E46" s="68">
        <v>166</v>
      </c>
      <c r="F46" s="68">
        <v>108</v>
      </c>
      <c r="G46" s="68">
        <f t="shared" si="0"/>
        <v>129</v>
      </c>
      <c r="H46" s="112"/>
    </row>
    <row r="47" spans="1:8" x14ac:dyDescent="0.25">
      <c r="A47" s="68">
        <v>3</v>
      </c>
      <c r="B47" s="68">
        <v>7</v>
      </c>
      <c r="C47" s="67" t="s">
        <v>148</v>
      </c>
      <c r="D47" s="68">
        <v>0</v>
      </c>
      <c r="E47" s="68">
        <v>142</v>
      </c>
      <c r="F47" s="68">
        <v>74</v>
      </c>
      <c r="G47" s="68">
        <f t="shared" si="0"/>
        <v>98</v>
      </c>
      <c r="H47" s="112"/>
    </row>
    <row r="48" spans="1:8" x14ac:dyDescent="0.25">
      <c r="A48" s="68">
        <v>3</v>
      </c>
      <c r="B48" s="68">
        <v>8</v>
      </c>
      <c r="C48" s="67" t="s">
        <v>143</v>
      </c>
      <c r="D48" s="68">
        <v>0</v>
      </c>
      <c r="E48" s="68">
        <v>139</v>
      </c>
      <c r="F48" s="68">
        <v>74</v>
      </c>
      <c r="G48" s="68">
        <f t="shared" si="0"/>
        <v>96</v>
      </c>
      <c r="H48" s="112"/>
    </row>
    <row r="49" spans="1:8" x14ac:dyDescent="0.25">
      <c r="A49" s="68">
        <v>3</v>
      </c>
      <c r="B49" s="68">
        <v>9</v>
      </c>
      <c r="C49" s="67" t="s">
        <v>149</v>
      </c>
      <c r="D49" s="68">
        <v>0</v>
      </c>
      <c r="E49" s="68">
        <v>140</v>
      </c>
      <c r="F49" s="68">
        <v>75</v>
      </c>
      <c r="G49" s="68">
        <f t="shared" si="0"/>
        <v>97</v>
      </c>
      <c r="H49" s="112"/>
    </row>
    <row r="50" spans="1:8" x14ac:dyDescent="0.25">
      <c r="A50" s="68">
        <v>3</v>
      </c>
      <c r="B50" s="68">
        <v>10</v>
      </c>
      <c r="C50" s="67" t="s">
        <v>150</v>
      </c>
      <c r="D50" s="68">
        <v>195</v>
      </c>
      <c r="E50" s="68">
        <v>227</v>
      </c>
      <c r="F50" s="68">
        <v>211</v>
      </c>
      <c r="G50" s="68">
        <f t="shared" si="0"/>
        <v>217</v>
      </c>
      <c r="H50" s="112"/>
    </row>
    <row r="51" spans="1:8" x14ac:dyDescent="0.25">
      <c r="A51" s="68">
        <v>3</v>
      </c>
      <c r="B51" s="68">
        <v>11</v>
      </c>
      <c r="C51" s="67" t="s">
        <v>151</v>
      </c>
      <c r="D51" s="68">
        <v>230</v>
      </c>
      <c r="E51" s="68">
        <v>230</v>
      </c>
      <c r="F51" s="68">
        <v>222</v>
      </c>
      <c r="G51" s="68">
        <f t="shared" si="0"/>
        <v>229</v>
      </c>
      <c r="H51" s="112"/>
    </row>
    <row r="52" spans="1:8" x14ac:dyDescent="0.25">
      <c r="A52" s="68">
        <v>3</v>
      </c>
      <c r="B52" s="68">
        <v>12</v>
      </c>
      <c r="C52" s="67" t="s">
        <v>152</v>
      </c>
      <c r="D52" s="68">
        <v>200</v>
      </c>
      <c r="E52" s="68">
        <v>189</v>
      </c>
      <c r="F52" s="68">
        <v>168</v>
      </c>
      <c r="G52" s="68">
        <f t="shared" si="0"/>
        <v>189</v>
      </c>
      <c r="H52" s="112"/>
    </row>
    <row r="53" spans="1:8" x14ac:dyDescent="0.25">
      <c r="A53" s="68">
        <v>3</v>
      </c>
      <c r="B53" s="68">
        <v>13</v>
      </c>
      <c r="C53" s="67" t="s">
        <v>153</v>
      </c>
      <c r="D53" s="68">
        <v>239</v>
      </c>
      <c r="E53" s="68">
        <v>236</v>
      </c>
      <c r="F53" s="68">
        <v>230</v>
      </c>
      <c r="G53" s="68">
        <f t="shared" si="0"/>
        <v>236</v>
      </c>
      <c r="H53" s="112"/>
    </row>
    <row r="54" spans="1:8" x14ac:dyDescent="0.25">
      <c r="A54" s="68">
        <v>3</v>
      </c>
      <c r="B54" s="68">
        <v>14</v>
      </c>
      <c r="C54" s="67" t="s">
        <v>84</v>
      </c>
      <c r="D54" s="68">
        <v>255</v>
      </c>
      <c r="E54" s="68">
        <v>255</v>
      </c>
      <c r="F54" s="68">
        <v>255</v>
      </c>
      <c r="G54" s="68">
        <f t="shared" si="0"/>
        <v>255</v>
      </c>
      <c r="H54" s="112"/>
    </row>
    <row r="55" spans="1:8" x14ac:dyDescent="0.25">
      <c r="A55" s="68">
        <v>3</v>
      </c>
      <c r="B55" s="68">
        <v>15</v>
      </c>
      <c r="C55" s="67" t="s">
        <v>84</v>
      </c>
      <c r="D55" s="68">
        <v>255</v>
      </c>
      <c r="E55" s="68">
        <v>255</v>
      </c>
      <c r="F55" s="68">
        <v>255</v>
      </c>
      <c r="G55" s="68">
        <f t="shared" si="0"/>
        <v>255</v>
      </c>
      <c r="H55" s="112"/>
    </row>
    <row r="56" spans="1:8" x14ac:dyDescent="0.25">
      <c r="A56" s="68">
        <v>3</v>
      </c>
      <c r="B56" s="68">
        <v>16</v>
      </c>
      <c r="C56" s="67" t="s">
        <v>84</v>
      </c>
      <c r="D56" s="68">
        <v>255</v>
      </c>
      <c r="E56" s="68">
        <v>255</v>
      </c>
      <c r="F56" s="68">
        <v>255</v>
      </c>
      <c r="G56" s="68">
        <f t="shared" si="0"/>
        <v>255</v>
      </c>
      <c r="H56" s="112"/>
    </row>
    <row r="57" spans="1:8" x14ac:dyDescent="0.25">
      <c r="A57" s="68">
        <v>4</v>
      </c>
      <c r="B57" s="68">
        <v>1</v>
      </c>
      <c r="C57" s="67" t="s">
        <v>84</v>
      </c>
      <c r="D57" s="68">
        <v>255</v>
      </c>
      <c r="E57" s="68">
        <v>255</v>
      </c>
      <c r="F57" s="68">
        <v>255</v>
      </c>
      <c r="G57" s="68">
        <f t="shared" si="0"/>
        <v>255</v>
      </c>
      <c r="H57" s="112"/>
    </row>
    <row r="58" spans="1:8" x14ac:dyDescent="0.25">
      <c r="A58" s="68">
        <v>4</v>
      </c>
      <c r="B58" s="68">
        <v>2</v>
      </c>
      <c r="C58" s="67" t="s">
        <v>84</v>
      </c>
      <c r="D58" s="68">
        <v>255</v>
      </c>
      <c r="E58" s="68">
        <v>255</v>
      </c>
      <c r="F58" s="68">
        <v>255</v>
      </c>
      <c r="G58" s="68">
        <f t="shared" si="0"/>
        <v>255</v>
      </c>
      <c r="H58" s="112"/>
    </row>
    <row r="59" spans="1:8" x14ac:dyDescent="0.25">
      <c r="A59" s="68">
        <v>4</v>
      </c>
      <c r="B59" s="68">
        <v>3</v>
      </c>
      <c r="C59" s="67" t="s">
        <v>84</v>
      </c>
      <c r="D59" s="68">
        <v>255</v>
      </c>
      <c r="E59" s="68">
        <v>255</v>
      </c>
      <c r="F59" s="68">
        <v>255</v>
      </c>
      <c r="G59" s="68">
        <f t="shared" si="0"/>
        <v>255</v>
      </c>
      <c r="H59" s="112"/>
    </row>
    <row r="60" spans="1:8" x14ac:dyDescent="0.25">
      <c r="A60" s="68">
        <v>4</v>
      </c>
      <c r="B60" s="68">
        <v>4</v>
      </c>
      <c r="C60" s="67" t="s">
        <v>84</v>
      </c>
      <c r="D60" s="68">
        <v>255</v>
      </c>
      <c r="E60" s="68">
        <v>255</v>
      </c>
      <c r="F60" s="68">
        <v>255</v>
      </c>
      <c r="G60" s="68">
        <f t="shared" si="0"/>
        <v>255</v>
      </c>
      <c r="H60" s="112"/>
    </row>
    <row r="61" spans="1:8" x14ac:dyDescent="0.25">
      <c r="A61" s="68">
        <v>4</v>
      </c>
      <c r="B61" s="68">
        <v>5</v>
      </c>
      <c r="C61" s="67" t="s">
        <v>84</v>
      </c>
      <c r="D61" s="68">
        <v>255</v>
      </c>
      <c r="E61" s="68">
        <v>255</v>
      </c>
      <c r="F61" s="68">
        <v>255</v>
      </c>
      <c r="G61" s="68">
        <f t="shared" si="0"/>
        <v>255</v>
      </c>
      <c r="H61" s="112"/>
    </row>
    <row r="62" spans="1:8" x14ac:dyDescent="0.25">
      <c r="A62" s="68">
        <v>4</v>
      </c>
      <c r="B62" s="68">
        <v>6</v>
      </c>
      <c r="C62" s="67" t="s">
        <v>154</v>
      </c>
      <c r="D62" s="68">
        <v>235</v>
      </c>
      <c r="E62" s="68">
        <v>235</v>
      </c>
      <c r="F62" s="68">
        <v>234</v>
      </c>
      <c r="G62" s="68">
        <f t="shared" si="0"/>
        <v>235</v>
      </c>
      <c r="H62" s="112"/>
    </row>
    <row r="63" spans="1:8" x14ac:dyDescent="0.25">
      <c r="A63" s="68">
        <v>4</v>
      </c>
      <c r="B63" s="68">
        <v>7</v>
      </c>
      <c r="C63" s="67" t="s">
        <v>155</v>
      </c>
      <c r="D63" s="68">
        <v>128</v>
      </c>
      <c r="E63" s="68">
        <v>185</v>
      </c>
      <c r="F63" s="68">
        <v>157</v>
      </c>
      <c r="G63" s="68">
        <f t="shared" si="0"/>
        <v>167</v>
      </c>
      <c r="H63" s="112"/>
    </row>
    <row r="64" spans="1:8" x14ac:dyDescent="0.25">
      <c r="A64" s="68">
        <v>4</v>
      </c>
      <c r="B64" s="68">
        <v>8</v>
      </c>
      <c r="C64" s="67" t="s">
        <v>156</v>
      </c>
      <c r="D64" s="68">
        <v>48</v>
      </c>
      <c r="E64" s="68">
        <v>164</v>
      </c>
      <c r="F64" s="68">
        <v>108</v>
      </c>
      <c r="G64" s="68">
        <f t="shared" si="0"/>
        <v>128</v>
      </c>
      <c r="H64" s="112"/>
    </row>
    <row r="65" spans="1:8" x14ac:dyDescent="0.25">
      <c r="A65" s="68">
        <v>4</v>
      </c>
      <c r="B65" s="68">
        <v>9</v>
      </c>
      <c r="C65" s="67" t="s">
        <v>157</v>
      </c>
      <c r="D65" s="68">
        <v>17</v>
      </c>
      <c r="E65" s="68">
        <v>157</v>
      </c>
      <c r="F65" s="68">
        <v>88</v>
      </c>
      <c r="G65" s="68">
        <f t="shared" si="0"/>
        <v>113</v>
      </c>
      <c r="H65" s="112"/>
    </row>
    <row r="66" spans="1:8" x14ac:dyDescent="0.25">
      <c r="A66" s="68">
        <v>4</v>
      </c>
      <c r="B66" s="68">
        <v>10</v>
      </c>
      <c r="C66" s="67" t="s">
        <v>158</v>
      </c>
      <c r="D66" s="68">
        <v>135</v>
      </c>
      <c r="E66" s="68">
        <v>188</v>
      </c>
      <c r="F66" s="68">
        <v>153</v>
      </c>
      <c r="G66" s="68">
        <f t="shared" si="0"/>
        <v>170</v>
      </c>
      <c r="H66" s="112"/>
    </row>
    <row r="67" spans="1:8" x14ac:dyDescent="0.25">
      <c r="A67" s="68">
        <v>4</v>
      </c>
      <c r="B67" s="68">
        <v>11</v>
      </c>
      <c r="C67" s="67" t="s">
        <v>159</v>
      </c>
      <c r="D67" s="68">
        <v>240</v>
      </c>
      <c r="E67" s="68">
        <v>235</v>
      </c>
      <c r="F67" s="68">
        <v>230</v>
      </c>
      <c r="G67" s="68">
        <f t="shared" si="0"/>
        <v>236</v>
      </c>
      <c r="H67" s="112"/>
    </row>
    <row r="68" spans="1:8" x14ac:dyDescent="0.25">
      <c r="A68" s="68">
        <v>4</v>
      </c>
      <c r="B68" s="68">
        <v>12</v>
      </c>
      <c r="C68" s="67" t="s">
        <v>160</v>
      </c>
      <c r="D68" s="68">
        <v>250</v>
      </c>
      <c r="E68" s="68">
        <v>247</v>
      </c>
      <c r="F68" s="68">
        <v>247</v>
      </c>
      <c r="G68" s="68">
        <f t="shared" si="0"/>
        <v>248</v>
      </c>
      <c r="H68" s="112"/>
    </row>
    <row r="69" spans="1:8" x14ac:dyDescent="0.25">
      <c r="A69" s="68">
        <v>4</v>
      </c>
      <c r="B69" s="68">
        <v>13</v>
      </c>
      <c r="C69" s="67" t="s">
        <v>84</v>
      </c>
      <c r="D69" s="68">
        <v>255</v>
      </c>
      <c r="E69" s="68">
        <v>255</v>
      </c>
      <c r="F69" s="68">
        <v>255</v>
      </c>
      <c r="G69" s="68">
        <f t="shared" si="0"/>
        <v>255</v>
      </c>
      <c r="H69" s="112"/>
    </row>
    <row r="70" spans="1:8" x14ac:dyDescent="0.25">
      <c r="A70" s="68">
        <v>4</v>
      </c>
      <c r="B70" s="68">
        <v>14</v>
      </c>
      <c r="C70" s="67" t="s">
        <v>84</v>
      </c>
      <c r="D70" s="68">
        <v>255</v>
      </c>
      <c r="E70" s="68">
        <v>255</v>
      </c>
      <c r="F70" s="68">
        <v>255</v>
      </c>
      <c r="G70" s="68">
        <f t="shared" si="0"/>
        <v>255</v>
      </c>
      <c r="H70" s="112"/>
    </row>
    <row r="71" spans="1:8" x14ac:dyDescent="0.25">
      <c r="A71" s="68">
        <v>4</v>
      </c>
      <c r="B71" s="68">
        <v>15</v>
      </c>
      <c r="C71" s="67" t="s">
        <v>84</v>
      </c>
      <c r="D71" s="68">
        <v>255</v>
      </c>
      <c r="E71" s="68">
        <v>255</v>
      </c>
      <c r="F71" s="68">
        <v>255</v>
      </c>
      <c r="G71" s="68">
        <f t="shared" si="0"/>
        <v>255</v>
      </c>
      <c r="H71" s="112"/>
    </row>
    <row r="72" spans="1:8" x14ac:dyDescent="0.25">
      <c r="A72" s="68">
        <v>4</v>
      </c>
      <c r="B72" s="68">
        <v>16</v>
      </c>
      <c r="C72" s="67" t="s">
        <v>84</v>
      </c>
      <c r="D72" s="68">
        <v>255</v>
      </c>
      <c r="E72" s="68">
        <v>255</v>
      </c>
      <c r="F72" s="68">
        <v>255</v>
      </c>
      <c r="G72" s="68">
        <f t="shared" si="0"/>
        <v>255</v>
      </c>
      <c r="H72" s="112"/>
    </row>
    <row r="73" spans="1:8" x14ac:dyDescent="0.25">
      <c r="A73" s="68">
        <v>5</v>
      </c>
      <c r="B73" s="68">
        <v>1</v>
      </c>
      <c r="C73" s="67" t="s">
        <v>84</v>
      </c>
      <c r="D73" s="68">
        <v>255</v>
      </c>
      <c r="E73" s="68">
        <v>255</v>
      </c>
      <c r="F73" s="68">
        <v>255</v>
      </c>
      <c r="G73" s="68">
        <f t="shared" ref="G73:G136" si="1">ROUND((2*D73 + 5*E73 + F73) / 8,0)</f>
        <v>255</v>
      </c>
      <c r="H73" s="112"/>
    </row>
    <row r="74" spans="1:8" x14ac:dyDescent="0.25">
      <c r="A74" s="68">
        <v>5</v>
      </c>
      <c r="B74" s="68">
        <v>2</v>
      </c>
      <c r="C74" s="67" t="s">
        <v>84</v>
      </c>
      <c r="D74" s="68">
        <v>255</v>
      </c>
      <c r="E74" s="68">
        <v>255</v>
      </c>
      <c r="F74" s="68">
        <v>255</v>
      </c>
      <c r="G74" s="68">
        <f t="shared" si="1"/>
        <v>255</v>
      </c>
      <c r="H74" s="112"/>
    </row>
    <row r="75" spans="1:8" x14ac:dyDescent="0.25">
      <c r="A75" s="68">
        <v>5</v>
      </c>
      <c r="B75" s="68">
        <v>3</v>
      </c>
      <c r="C75" s="67" t="s">
        <v>161</v>
      </c>
      <c r="D75" s="68">
        <v>240</v>
      </c>
      <c r="E75" s="68">
        <v>200</v>
      </c>
      <c r="F75" s="68">
        <v>215</v>
      </c>
      <c r="G75" s="68">
        <f t="shared" si="1"/>
        <v>212</v>
      </c>
      <c r="H75" s="112"/>
    </row>
    <row r="76" spans="1:8" x14ac:dyDescent="0.25">
      <c r="A76" s="68">
        <v>5</v>
      </c>
      <c r="B76" s="68">
        <v>4</v>
      </c>
      <c r="C76" s="67" t="s">
        <v>162</v>
      </c>
      <c r="D76" s="68">
        <v>219</v>
      </c>
      <c r="E76" s="68">
        <v>114</v>
      </c>
      <c r="F76" s="68">
        <v>152</v>
      </c>
      <c r="G76" s="68">
        <f t="shared" si="1"/>
        <v>145</v>
      </c>
      <c r="H76" s="112"/>
    </row>
    <row r="77" spans="1:8" x14ac:dyDescent="0.25">
      <c r="A77" s="68">
        <v>5</v>
      </c>
      <c r="B77" s="68">
        <v>5</v>
      </c>
      <c r="C77" s="67" t="s">
        <v>163</v>
      </c>
      <c r="D77" s="68">
        <v>210</v>
      </c>
      <c r="E77" s="68">
        <v>58</v>
      </c>
      <c r="F77" s="68">
        <v>114</v>
      </c>
      <c r="G77" s="68">
        <f t="shared" si="1"/>
        <v>103</v>
      </c>
      <c r="H77" s="112"/>
    </row>
    <row r="78" spans="1:8" x14ac:dyDescent="0.25">
      <c r="A78" s="68">
        <v>5</v>
      </c>
      <c r="B78" s="68">
        <v>6</v>
      </c>
      <c r="C78" s="67" t="s">
        <v>164</v>
      </c>
      <c r="D78" s="68">
        <v>212</v>
      </c>
      <c r="E78" s="68">
        <v>54</v>
      </c>
      <c r="F78" s="68">
        <v>112</v>
      </c>
      <c r="G78" s="68">
        <f t="shared" si="1"/>
        <v>101</v>
      </c>
      <c r="H78" s="112"/>
    </row>
    <row r="79" spans="1:8" x14ac:dyDescent="0.25">
      <c r="A79" s="68">
        <v>5</v>
      </c>
      <c r="B79" s="68">
        <v>7</v>
      </c>
      <c r="C79" s="67" t="s">
        <v>165</v>
      </c>
      <c r="D79" s="68">
        <v>210</v>
      </c>
      <c r="E79" s="68">
        <v>114</v>
      </c>
      <c r="F79" s="68">
        <v>149</v>
      </c>
      <c r="G79" s="68">
        <f t="shared" si="1"/>
        <v>142</v>
      </c>
      <c r="H79" s="112"/>
    </row>
    <row r="80" spans="1:8" x14ac:dyDescent="0.25">
      <c r="A80" s="68">
        <v>5</v>
      </c>
      <c r="B80" s="68">
        <v>8</v>
      </c>
      <c r="C80" s="67" t="s">
        <v>166</v>
      </c>
      <c r="D80" s="68">
        <v>206</v>
      </c>
      <c r="E80" s="68">
        <v>166</v>
      </c>
      <c r="F80" s="68">
        <v>179</v>
      </c>
      <c r="G80" s="68">
        <f t="shared" si="1"/>
        <v>178</v>
      </c>
      <c r="H80" s="112"/>
    </row>
    <row r="81" spans="1:8" x14ac:dyDescent="0.25">
      <c r="A81" s="68">
        <v>5</v>
      </c>
      <c r="B81" s="68">
        <v>9</v>
      </c>
      <c r="C81" s="67" t="s">
        <v>167</v>
      </c>
      <c r="D81" s="68">
        <v>199</v>
      </c>
      <c r="E81" s="68">
        <v>185</v>
      </c>
      <c r="F81" s="68">
        <v>187</v>
      </c>
      <c r="G81" s="68">
        <f t="shared" si="1"/>
        <v>189</v>
      </c>
      <c r="H81" s="112"/>
    </row>
    <row r="82" spans="1:8" x14ac:dyDescent="0.25">
      <c r="A82" s="68">
        <v>5</v>
      </c>
      <c r="B82" s="68">
        <v>10</v>
      </c>
      <c r="C82" s="67" t="s">
        <v>168</v>
      </c>
      <c r="D82" s="68">
        <v>204</v>
      </c>
      <c r="E82" s="68">
        <v>180</v>
      </c>
      <c r="F82" s="68">
        <v>183</v>
      </c>
      <c r="G82" s="68">
        <f t="shared" si="1"/>
        <v>186</v>
      </c>
      <c r="H82" s="112"/>
    </row>
    <row r="83" spans="1:8" x14ac:dyDescent="0.25">
      <c r="A83" s="68">
        <v>5</v>
      </c>
      <c r="B83" s="68">
        <v>11</v>
      </c>
      <c r="C83" s="67" t="s">
        <v>169</v>
      </c>
      <c r="D83" s="68">
        <v>229</v>
      </c>
      <c r="E83" s="68">
        <v>175</v>
      </c>
      <c r="F83" s="68">
        <v>191</v>
      </c>
      <c r="G83" s="68">
        <f t="shared" si="1"/>
        <v>191</v>
      </c>
      <c r="H83" s="112"/>
    </row>
    <row r="84" spans="1:8" x14ac:dyDescent="0.25">
      <c r="A84" s="68">
        <v>5</v>
      </c>
      <c r="B84" s="68">
        <v>12</v>
      </c>
      <c r="C84" s="67" t="s">
        <v>170</v>
      </c>
      <c r="D84" s="68">
        <v>228</v>
      </c>
      <c r="E84" s="68">
        <v>145</v>
      </c>
      <c r="F84" s="68">
        <v>177</v>
      </c>
      <c r="G84" s="68">
        <f t="shared" si="1"/>
        <v>170</v>
      </c>
      <c r="H84" s="112"/>
    </row>
    <row r="85" spans="1:8" x14ac:dyDescent="0.25">
      <c r="A85" s="68">
        <v>5</v>
      </c>
      <c r="B85" s="68">
        <v>13</v>
      </c>
      <c r="C85" s="67" t="s">
        <v>171</v>
      </c>
      <c r="D85" s="68">
        <v>225</v>
      </c>
      <c r="E85" s="68">
        <v>131</v>
      </c>
      <c r="F85" s="68">
        <v>167</v>
      </c>
      <c r="G85" s="68">
        <f t="shared" si="1"/>
        <v>159</v>
      </c>
      <c r="H85" s="112"/>
    </row>
    <row r="86" spans="1:8" x14ac:dyDescent="0.25">
      <c r="A86" s="68">
        <v>5</v>
      </c>
      <c r="B86" s="68">
        <v>14</v>
      </c>
      <c r="C86" s="67" t="s">
        <v>172</v>
      </c>
      <c r="D86" s="68">
        <v>231</v>
      </c>
      <c r="E86" s="68">
        <v>162</v>
      </c>
      <c r="F86" s="68">
        <v>188</v>
      </c>
      <c r="G86" s="68">
        <f t="shared" si="1"/>
        <v>183</v>
      </c>
      <c r="H86" s="112"/>
    </row>
    <row r="87" spans="1:8" x14ac:dyDescent="0.25">
      <c r="A87" s="68">
        <v>5</v>
      </c>
      <c r="B87" s="68">
        <v>15</v>
      </c>
      <c r="C87" s="67" t="s">
        <v>173</v>
      </c>
      <c r="D87" s="68">
        <v>250</v>
      </c>
      <c r="E87" s="68">
        <v>238</v>
      </c>
      <c r="F87" s="68">
        <v>243</v>
      </c>
      <c r="G87" s="68">
        <f t="shared" si="1"/>
        <v>242</v>
      </c>
      <c r="H87" s="112"/>
    </row>
    <row r="88" spans="1:8" x14ac:dyDescent="0.25">
      <c r="A88" s="68">
        <v>5</v>
      </c>
      <c r="B88" s="68">
        <v>16</v>
      </c>
      <c r="C88" s="67" t="s">
        <v>84</v>
      </c>
      <c r="D88" s="68">
        <v>255</v>
      </c>
      <c r="E88" s="68">
        <v>255</v>
      </c>
      <c r="F88" s="68">
        <v>255</v>
      </c>
      <c r="G88" s="68">
        <f t="shared" si="1"/>
        <v>255</v>
      </c>
      <c r="H88" s="112"/>
    </row>
    <row r="89" spans="1:8" x14ac:dyDescent="0.25">
      <c r="A89" s="68">
        <v>6</v>
      </c>
      <c r="B89" s="68">
        <v>1</v>
      </c>
      <c r="C89" s="67" t="s">
        <v>84</v>
      </c>
      <c r="D89" s="68">
        <v>255</v>
      </c>
      <c r="E89" s="68">
        <v>255</v>
      </c>
      <c r="F89" s="68">
        <v>255</v>
      </c>
      <c r="G89" s="68">
        <f t="shared" si="1"/>
        <v>255</v>
      </c>
      <c r="H89" s="112"/>
    </row>
    <row r="90" spans="1:8" x14ac:dyDescent="0.25">
      <c r="A90" s="68">
        <v>6</v>
      </c>
      <c r="B90" s="68">
        <v>2</v>
      </c>
      <c r="C90" s="67" t="s">
        <v>174</v>
      </c>
      <c r="D90" s="68">
        <v>221</v>
      </c>
      <c r="E90" s="68">
        <v>126</v>
      </c>
      <c r="F90" s="68">
        <v>161</v>
      </c>
      <c r="G90" s="68">
        <f t="shared" si="1"/>
        <v>154</v>
      </c>
      <c r="H90" s="112"/>
    </row>
    <row r="91" spans="1:8" x14ac:dyDescent="0.25">
      <c r="A91" s="68">
        <v>6</v>
      </c>
      <c r="B91" s="68">
        <v>3</v>
      </c>
      <c r="C91" s="67" t="s">
        <v>175</v>
      </c>
      <c r="D91" s="68">
        <v>191</v>
      </c>
      <c r="E91" s="68">
        <v>13</v>
      </c>
      <c r="F91" s="68">
        <v>78</v>
      </c>
      <c r="G91" s="68">
        <f t="shared" si="1"/>
        <v>66</v>
      </c>
      <c r="H91" s="112"/>
    </row>
    <row r="92" spans="1:8" x14ac:dyDescent="0.25">
      <c r="A92" s="68">
        <v>6</v>
      </c>
      <c r="B92" s="68">
        <v>4</v>
      </c>
      <c r="C92" s="67" t="s">
        <v>175</v>
      </c>
      <c r="D92" s="68">
        <v>191</v>
      </c>
      <c r="E92" s="68">
        <v>13</v>
      </c>
      <c r="F92" s="68">
        <v>78</v>
      </c>
      <c r="G92" s="68">
        <f t="shared" si="1"/>
        <v>66</v>
      </c>
      <c r="H92" s="112"/>
    </row>
    <row r="93" spans="1:8" x14ac:dyDescent="0.25">
      <c r="A93" s="68">
        <v>6</v>
      </c>
      <c r="B93" s="68">
        <v>5</v>
      </c>
      <c r="C93" s="67" t="s">
        <v>175</v>
      </c>
      <c r="D93" s="68">
        <v>191</v>
      </c>
      <c r="E93" s="68">
        <v>13</v>
      </c>
      <c r="F93" s="68">
        <v>78</v>
      </c>
      <c r="G93" s="68">
        <f t="shared" si="1"/>
        <v>66</v>
      </c>
      <c r="H93" s="112"/>
    </row>
    <row r="94" spans="1:8" x14ac:dyDescent="0.25">
      <c r="A94" s="68">
        <v>6</v>
      </c>
      <c r="B94" s="68">
        <v>6</v>
      </c>
      <c r="C94" s="67" t="s">
        <v>175</v>
      </c>
      <c r="D94" s="68">
        <v>191</v>
      </c>
      <c r="E94" s="68">
        <v>13</v>
      </c>
      <c r="F94" s="68">
        <v>78</v>
      </c>
      <c r="G94" s="68">
        <f t="shared" si="1"/>
        <v>66</v>
      </c>
      <c r="H94" s="112"/>
    </row>
    <row r="95" spans="1:8" x14ac:dyDescent="0.25">
      <c r="A95" s="68">
        <v>6</v>
      </c>
      <c r="B95" s="68">
        <v>7</v>
      </c>
      <c r="C95" s="67" t="s">
        <v>176</v>
      </c>
      <c r="D95" s="68">
        <v>194</v>
      </c>
      <c r="E95" s="68">
        <v>11</v>
      </c>
      <c r="F95" s="68">
        <v>78</v>
      </c>
      <c r="G95" s="68">
        <f t="shared" si="1"/>
        <v>65</v>
      </c>
      <c r="H95" s="112"/>
    </row>
    <row r="96" spans="1:8" x14ac:dyDescent="0.25">
      <c r="A96" s="68">
        <v>6</v>
      </c>
      <c r="B96" s="68">
        <v>8</v>
      </c>
      <c r="C96" s="67" t="s">
        <v>177</v>
      </c>
      <c r="D96" s="68">
        <v>200</v>
      </c>
      <c r="E96" s="68">
        <v>7</v>
      </c>
      <c r="F96" s="68">
        <v>78</v>
      </c>
      <c r="G96" s="68">
        <f t="shared" si="1"/>
        <v>64</v>
      </c>
      <c r="H96" s="112"/>
    </row>
    <row r="97" spans="1:8" x14ac:dyDescent="0.25">
      <c r="A97" s="68">
        <v>6</v>
      </c>
      <c r="B97" s="68">
        <v>9</v>
      </c>
      <c r="C97" s="67" t="s">
        <v>178</v>
      </c>
      <c r="D97" s="68">
        <v>202</v>
      </c>
      <c r="E97" s="68">
        <v>6</v>
      </c>
      <c r="F97" s="68">
        <v>79</v>
      </c>
      <c r="G97" s="68">
        <f t="shared" si="1"/>
        <v>64</v>
      </c>
      <c r="H97" s="112"/>
    </row>
    <row r="98" spans="1:8" x14ac:dyDescent="0.25">
      <c r="A98" s="68">
        <v>6</v>
      </c>
      <c r="B98" s="68">
        <v>10</v>
      </c>
      <c r="C98" s="67" t="s">
        <v>179</v>
      </c>
      <c r="D98" s="68">
        <v>201</v>
      </c>
      <c r="E98" s="68">
        <v>7</v>
      </c>
      <c r="F98" s="68">
        <v>79</v>
      </c>
      <c r="G98" s="68">
        <f t="shared" si="1"/>
        <v>65</v>
      </c>
      <c r="H98" s="112"/>
    </row>
    <row r="99" spans="1:8" x14ac:dyDescent="0.25">
      <c r="A99" s="68">
        <v>6</v>
      </c>
      <c r="B99" s="68">
        <v>11</v>
      </c>
      <c r="C99" s="67" t="s">
        <v>180</v>
      </c>
      <c r="D99" s="68">
        <v>193</v>
      </c>
      <c r="E99" s="68">
        <v>12</v>
      </c>
      <c r="F99" s="68">
        <v>80</v>
      </c>
      <c r="G99" s="68">
        <f t="shared" si="1"/>
        <v>66</v>
      </c>
      <c r="H99" s="112"/>
    </row>
    <row r="100" spans="1:8" x14ac:dyDescent="0.25">
      <c r="A100" s="68">
        <v>6</v>
      </c>
      <c r="B100" s="68">
        <v>12</v>
      </c>
      <c r="C100" s="67" t="s">
        <v>175</v>
      </c>
      <c r="D100" s="68">
        <v>191</v>
      </c>
      <c r="E100" s="68">
        <v>13</v>
      </c>
      <c r="F100" s="68">
        <v>78</v>
      </c>
      <c r="G100" s="68">
        <f t="shared" si="1"/>
        <v>66</v>
      </c>
      <c r="H100" s="112"/>
    </row>
    <row r="101" spans="1:8" x14ac:dyDescent="0.25">
      <c r="A101" s="68">
        <v>6</v>
      </c>
      <c r="B101" s="68">
        <v>13</v>
      </c>
      <c r="C101" s="67" t="s">
        <v>175</v>
      </c>
      <c r="D101" s="68">
        <v>191</v>
      </c>
      <c r="E101" s="68">
        <v>13</v>
      </c>
      <c r="F101" s="68">
        <v>78</v>
      </c>
      <c r="G101" s="68">
        <f t="shared" si="1"/>
        <v>66</v>
      </c>
      <c r="H101" s="112"/>
    </row>
    <row r="102" spans="1:8" x14ac:dyDescent="0.25">
      <c r="A102" s="68">
        <v>6</v>
      </c>
      <c r="B102" s="68">
        <v>14</v>
      </c>
      <c r="C102" s="67" t="s">
        <v>175</v>
      </c>
      <c r="D102" s="68">
        <v>191</v>
      </c>
      <c r="E102" s="68">
        <v>13</v>
      </c>
      <c r="F102" s="68">
        <v>78</v>
      </c>
      <c r="G102" s="68">
        <f t="shared" si="1"/>
        <v>66</v>
      </c>
      <c r="H102" s="112"/>
    </row>
    <row r="103" spans="1:8" x14ac:dyDescent="0.25">
      <c r="A103" s="68">
        <v>6</v>
      </c>
      <c r="B103" s="68">
        <v>15</v>
      </c>
      <c r="C103" s="67" t="s">
        <v>181</v>
      </c>
      <c r="D103" s="68">
        <v>202</v>
      </c>
      <c r="E103" s="68">
        <v>55</v>
      </c>
      <c r="F103" s="68">
        <v>109</v>
      </c>
      <c r="G103" s="68">
        <f t="shared" si="1"/>
        <v>99</v>
      </c>
      <c r="H103" s="112"/>
    </row>
    <row r="104" spans="1:8" x14ac:dyDescent="0.25">
      <c r="A104" s="68">
        <v>6</v>
      </c>
      <c r="B104" s="68">
        <v>16</v>
      </c>
      <c r="C104" s="67" t="s">
        <v>182</v>
      </c>
      <c r="D104" s="68">
        <v>248</v>
      </c>
      <c r="E104" s="68">
        <v>229</v>
      </c>
      <c r="F104" s="68">
        <v>236</v>
      </c>
      <c r="G104" s="68">
        <f t="shared" si="1"/>
        <v>235</v>
      </c>
      <c r="H104" s="112"/>
    </row>
    <row r="105" spans="1:8" x14ac:dyDescent="0.25">
      <c r="A105" s="68">
        <v>7</v>
      </c>
      <c r="B105" s="68">
        <v>1</v>
      </c>
      <c r="C105" s="67" t="s">
        <v>183</v>
      </c>
      <c r="D105" s="68">
        <v>230</v>
      </c>
      <c r="E105" s="68">
        <v>162</v>
      </c>
      <c r="F105" s="68">
        <v>187</v>
      </c>
      <c r="G105" s="68">
        <f t="shared" si="1"/>
        <v>182</v>
      </c>
      <c r="H105" s="112"/>
    </row>
    <row r="106" spans="1:8" x14ac:dyDescent="0.25">
      <c r="A106" s="68">
        <v>7</v>
      </c>
      <c r="B106" s="68">
        <v>2</v>
      </c>
      <c r="C106" s="67" t="s">
        <v>175</v>
      </c>
      <c r="D106" s="68">
        <v>191</v>
      </c>
      <c r="E106" s="68">
        <v>13</v>
      </c>
      <c r="F106" s="68">
        <v>78</v>
      </c>
      <c r="G106" s="68">
        <f t="shared" si="1"/>
        <v>66</v>
      </c>
      <c r="H106" s="112"/>
    </row>
    <row r="107" spans="1:8" x14ac:dyDescent="0.25">
      <c r="A107" s="68">
        <v>7</v>
      </c>
      <c r="B107" s="68">
        <v>3</v>
      </c>
      <c r="C107" s="67" t="s">
        <v>175</v>
      </c>
      <c r="D107" s="68">
        <v>191</v>
      </c>
      <c r="E107" s="68">
        <v>13</v>
      </c>
      <c r="F107" s="68">
        <v>78</v>
      </c>
      <c r="G107" s="68">
        <f t="shared" si="1"/>
        <v>66</v>
      </c>
      <c r="H107" s="112"/>
    </row>
    <row r="108" spans="1:8" x14ac:dyDescent="0.25">
      <c r="A108" s="68">
        <v>7</v>
      </c>
      <c r="B108" s="68">
        <v>4</v>
      </c>
      <c r="C108" s="67" t="s">
        <v>175</v>
      </c>
      <c r="D108" s="68">
        <v>191</v>
      </c>
      <c r="E108" s="68">
        <v>13</v>
      </c>
      <c r="F108" s="68">
        <v>78</v>
      </c>
      <c r="G108" s="68">
        <f t="shared" si="1"/>
        <v>66</v>
      </c>
      <c r="H108" s="112"/>
    </row>
    <row r="109" spans="1:8" x14ac:dyDescent="0.25">
      <c r="A109" s="68">
        <v>7</v>
      </c>
      <c r="B109" s="68">
        <v>5</v>
      </c>
      <c r="C109" s="67" t="s">
        <v>175</v>
      </c>
      <c r="D109" s="68">
        <v>191</v>
      </c>
      <c r="E109" s="68">
        <v>13</v>
      </c>
      <c r="F109" s="68">
        <v>78</v>
      </c>
      <c r="G109" s="68">
        <f t="shared" si="1"/>
        <v>66</v>
      </c>
      <c r="H109" s="112"/>
    </row>
    <row r="110" spans="1:8" x14ac:dyDescent="0.25">
      <c r="A110" s="68">
        <v>7</v>
      </c>
      <c r="B110" s="68">
        <v>6</v>
      </c>
      <c r="C110" s="67" t="s">
        <v>175</v>
      </c>
      <c r="D110" s="68">
        <v>191</v>
      </c>
      <c r="E110" s="68">
        <v>13</v>
      </c>
      <c r="F110" s="68">
        <v>78</v>
      </c>
      <c r="G110" s="68">
        <f t="shared" si="1"/>
        <v>66</v>
      </c>
      <c r="H110" s="112"/>
    </row>
    <row r="111" spans="1:8" x14ac:dyDescent="0.25">
      <c r="A111" s="68">
        <v>7</v>
      </c>
      <c r="B111" s="68">
        <v>7</v>
      </c>
      <c r="C111" s="67" t="s">
        <v>175</v>
      </c>
      <c r="D111" s="68">
        <v>191</v>
      </c>
      <c r="E111" s="68">
        <v>13</v>
      </c>
      <c r="F111" s="68">
        <v>78</v>
      </c>
      <c r="G111" s="68">
        <f t="shared" si="1"/>
        <v>66</v>
      </c>
      <c r="H111" s="112"/>
    </row>
    <row r="112" spans="1:8" x14ac:dyDescent="0.25">
      <c r="A112" s="68">
        <v>7</v>
      </c>
      <c r="B112" s="68">
        <v>8</v>
      </c>
      <c r="C112" s="67" t="s">
        <v>175</v>
      </c>
      <c r="D112" s="68">
        <v>191</v>
      </c>
      <c r="E112" s="68">
        <v>13</v>
      </c>
      <c r="F112" s="68">
        <v>78</v>
      </c>
      <c r="G112" s="68">
        <f t="shared" si="1"/>
        <v>66</v>
      </c>
      <c r="H112" s="112"/>
    </row>
    <row r="113" spans="1:8" x14ac:dyDescent="0.25">
      <c r="A113" s="68">
        <v>7</v>
      </c>
      <c r="B113" s="68">
        <v>9</v>
      </c>
      <c r="C113" s="67" t="s">
        <v>175</v>
      </c>
      <c r="D113" s="68">
        <v>191</v>
      </c>
      <c r="E113" s="68">
        <v>13</v>
      </c>
      <c r="F113" s="68">
        <v>78</v>
      </c>
      <c r="G113" s="68">
        <f t="shared" si="1"/>
        <v>66</v>
      </c>
      <c r="H113" s="112"/>
    </row>
    <row r="114" spans="1:8" x14ac:dyDescent="0.25">
      <c r="A114" s="68">
        <v>7</v>
      </c>
      <c r="B114" s="68">
        <v>10</v>
      </c>
      <c r="C114" s="67" t="s">
        <v>175</v>
      </c>
      <c r="D114" s="68">
        <v>191</v>
      </c>
      <c r="E114" s="68">
        <v>13</v>
      </c>
      <c r="F114" s="68">
        <v>78</v>
      </c>
      <c r="G114" s="68">
        <f t="shared" si="1"/>
        <v>66</v>
      </c>
      <c r="H114" s="112"/>
    </row>
    <row r="115" spans="1:8" x14ac:dyDescent="0.25">
      <c r="A115" s="68">
        <v>7</v>
      </c>
      <c r="B115" s="68">
        <v>11</v>
      </c>
      <c r="C115" s="67" t="s">
        <v>175</v>
      </c>
      <c r="D115" s="68">
        <v>191</v>
      </c>
      <c r="E115" s="68">
        <v>13</v>
      </c>
      <c r="F115" s="68">
        <v>78</v>
      </c>
      <c r="G115" s="68">
        <f t="shared" si="1"/>
        <v>66</v>
      </c>
      <c r="H115" s="112"/>
    </row>
    <row r="116" spans="1:8" x14ac:dyDescent="0.25">
      <c r="A116" s="68">
        <v>7</v>
      </c>
      <c r="B116" s="68">
        <v>12</v>
      </c>
      <c r="C116" s="67" t="s">
        <v>175</v>
      </c>
      <c r="D116" s="68">
        <v>191</v>
      </c>
      <c r="E116" s="68">
        <v>13</v>
      </c>
      <c r="F116" s="68">
        <v>78</v>
      </c>
      <c r="G116" s="68">
        <f t="shared" si="1"/>
        <v>66</v>
      </c>
      <c r="H116" s="112"/>
    </row>
    <row r="117" spans="1:8" x14ac:dyDescent="0.25">
      <c r="A117" s="68">
        <v>7</v>
      </c>
      <c r="B117" s="68">
        <v>13</v>
      </c>
      <c r="C117" s="67" t="s">
        <v>175</v>
      </c>
      <c r="D117" s="68">
        <v>191</v>
      </c>
      <c r="E117" s="68">
        <v>13</v>
      </c>
      <c r="F117" s="68">
        <v>78</v>
      </c>
      <c r="G117" s="68">
        <f t="shared" si="1"/>
        <v>66</v>
      </c>
      <c r="H117" s="112"/>
    </row>
    <row r="118" spans="1:8" x14ac:dyDescent="0.25">
      <c r="A118" s="68">
        <v>7</v>
      </c>
      <c r="B118" s="68">
        <v>14</v>
      </c>
      <c r="C118" s="67" t="s">
        <v>175</v>
      </c>
      <c r="D118" s="68">
        <v>191</v>
      </c>
      <c r="E118" s="68">
        <v>13</v>
      </c>
      <c r="F118" s="68">
        <v>78</v>
      </c>
      <c r="G118" s="68">
        <f t="shared" si="1"/>
        <v>66</v>
      </c>
      <c r="H118" s="112"/>
    </row>
    <row r="119" spans="1:8" x14ac:dyDescent="0.25">
      <c r="A119" s="68">
        <v>7</v>
      </c>
      <c r="B119" s="68">
        <v>15</v>
      </c>
      <c r="C119" s="67" t="s">
        <v>175</v>
      </c>
      <c r="D119" s="68">
        <v>191</v>
      </c>
      <c r="E119" s="68">
        <v>13</v>
      </c>
      <c r="F119" s="68">
        <v>78</v>
      </c>
      <c r="G119" s="68">
        <f t="shared" si="1"/>
        <v>66</v>
      </c>
      <c r="H119" s="112"/>
    </row>
    <row r="120" spans="1:8" x14ac:dyDescent="0.25">
      <c r="A120" s="68">
        <v>7</v>
      </c>
      <c r="B120" s="68">
        <v>16</v>
      </c>
      <c r="C120" s="67" t="s">
        <v>184</v>
      </c>
      <c r="D120" s="68">
        <v>215</v>
      </c>
      <c r="E120" s="68">
        <v>105</v>
      </c>
      <c r="F120" s="68">
        <v>145</v>
      </c>
      <c r="G120" s="68">
        <f t="shared" si="1"/>
        <v>138</v>
      </c>
      <c r="H120" s="112"/>
    </row>
    <row r="121" spans="1:8" x14ac:dyDescent="0.25">
      <c r="A121" s="68">
        <v>8</v>
      </c>
      <c r="B121" s="68">
        <v>1</v>
      </c>
      <c r="C121" s="67" t="s">
        <v>185</v>
      </c>
      <c r="D121" s="68">
        <v>204</v>
      </c>
      <c r="E121" s="68">
        <v>64</v>
      </c>
      <c r="F121" s="68">
        <v>115</v>
      </c>
      <c r="G121" s="68">
        <f t="shared" si="1"/>
        <v>105</v>
      </c>
      <c r="H121" s="112"/>
    </row>
    <row r="122" spans="1:8" x14ac:dyDescent="0.25">
      <c r="A122" s="68">
        <v>8</v>
      </c>
      <c r="B122" s="68">
        <v>2</v>
      </c>
      <c r="C122" s="67" t="s">
        <v>175</v>
      </c>
      <c r="D122" s="68">
        <v>191</v>
      </c>
      <c r="E122" s="68">
        <v>13</v>
      </c>
      <c r="F122" s="68">
        <v>78</v>
      </c>
      <c r="G122" s="68">
        <f t="shared" si="1"/>
        <v>66</v>
      </c>
      <c r="H122" s="112"/>
    </row>
    <row r="123" spans="1:8" x14ac:dyDescent="0.25">
      <c r="A123" s="68">
        <v>8</v>
      </c>
      <c r="B123" s="68">
        <v>3</v>
      </c>
      <c r="C123" s="67" t="s">
        <v>175</v>
      </c>
      <c r="D123" s="68">
        <v>191</v>
      </c>
      <c r="E123" s="68">
        <v>13</v>
      </c>
      <c r="F123" s="68">
        <v>78</v>
      </c>
      <c r="G123" s="68">
        <f t="shared" si="1"/>
        <v>66</v>
      </c>
      <c r="H123" s="112"/>
    </row>
    <row r="124" spans="1:8" x14ac:dyDescent="0.25">
      <c r="A124" s="68">
        <v>8</v>
      </c>
      <c r="B124" s="68">
        <v>4</v>
      </c>
      <c r="C124" s="67" t="s">
        <v>175</v>
      </c>
      <c r="D124" s="68">
        <v>191</v>
      </c>
      <c r="E124" s="68">
        <v>13</v>
      </c>
      <c r="F124" s="68">
        <v>78</v>
      </c>
      <c r="G124" s="68">
        <f t="shared" si="1"/>
        <v>66</v>
      </c>
      <c r="H124" s="112"/>
    </row>
    <row r="125" spans="1:8" x14ac:dyDescent="0.25">
      <c r="A125" s="68">
        <v>8</v>
      </c>
      <c r="B125" s="68">
        <v>5</v>
      </c>
      <c r="C125" s="67" t="s">
        <v>175</v>
      </c>
      <c r="D125" s="68">
        <v>191</v>
      </c>
      <c r="E125" s="68">
        <v>13</v>
      </c>
      <c r="F125" s="68">
        <v>78</v>
      </c>
      <c r="G125" s="68">
        <f t="shared" si="1"/>
        <v>66</v>
      </c>
      <c r="H125" s="112"/>
    </row>
    <row r="126" spans="1:8" x14ac:dyDescent="0.25">
      <c r="A126" s="68">
        <v>8</v>
      </c>
      <c r="B126" s="68">
        <v>6</v>
      </c>
      <c r="C126" s="67" t="s">
        <v>175</v>
      </c>
      <c r="D126" s="68">
        <v>191</v>
      </c>
      <c r="E126" s="68">
        <v>13</v>
      </c>
      <c r="F126" s="68">
        <v>78</v>
      </c>
      <c r="G126" s="68">
        <f t="shared" si="1"/>
        <v>66</v>
      </c>
      <c r="H126" s="112"/>
    </row>
    <row r="127" spans="1:8" x14ac:dyDescent="0.25">
      <c r="A127" s="68">
        <v>8</v>
      </c>
      <c r="B127" s="68">
        <v>7</v>
      </c>
      <c r="C127" s="67" t="s">
        <v>175</v>
      </c>
      <c r="D127" s="68">
        <v>191</v>
      </c>
      <c r="E127" s="68">
        <v>13</v>
      </c>
      <c r="F127" s="68">
        <v>78</v>
      </c>
      <c r="G127" s="68">
        <f t="shared" si="1"/>
        <v>66</v>
      </c>
      <c r="H127" s="112"/>
    </row>
    <row r="128" spans="1:8" x14ac:dyDescent="0.25">
      <c r="A128" s="68">
        <v>8</v>
      </c>
      <c r="B128" s="68">
        <v>8</v>
      </c>
      <c r="C128" s="67" t="s">
        <v>175</v>
      </c>
      <c r="D128" s="68">
        <v>191</v>
      </c>
      <c r="E128" s="68">
        <v>13</v>
      </c>
      <c r="F128" s="68">
        <v>78</v>
      </c>
      <c r="G128" s="68">
        <f t="shared" si="1"/>
        <v>66</v>
      </c>
      <c r="H128" s="112"/>
    </row>
    <row r="129" spans="1:8" x14ac:dyDescent="0.25">
      <c r="A129" s="68">
        <v>8</v>
      </c>
      <c r="B129" s="68">
        <v>9</v>
      </c>
      <c r="C129" s="67" t="s">
        <v>175</v>
      </c>
      <c r="D129" s="68">
        <v>191</v>
      </c>
      <c r="E129" s="68">
        <v>13</v>
      </c>
      <c r="F129" s="68">
        <v>78</v>
      </c>
      <c r="G129" s="68">
        <f t="shared" si="1"/>
        <v>66</v>
      </c>
      <c r="H129" s="112"/>
    </row>
    <row r="130" spans="1:8" x14ac:dyDescent="0.25">
      <c r="A130" s="68">
        <v>8</v>
      </c>
      <c r="B130" s="68">
        <v>10</v>
      </c>
      <c r="C130" s="67" t="s">
        <v>175</v>
      </c>
      <c r="D130" s="68">
        <v>191</v>
      </c>
      <c r="E130" s="68">
        <v>13</v>
      </c>
      <c r="F130" s="68">
        <v>78</v>
      </c>
      <c r="G130" s="68">
        <f t="shared" si="1"/>
        <v>66</v>
      </c>
      <c r="H130" s="112"/>
    </row>
    <row r="131" spans="1:8" x14ac:dyDescent="0.25">
      <c r="A131" s="68">
        <v>8</v>
      </c>
      <c r="B131" s="68">
        <v>11</v>
      </c>
      <c r="C131" s="67" t="s">
        <v>175</v>
      </c>
      <c r="D131" s="68">
        <v>191</v>
      </c>
      <c r="E131" s="68">
        <v>13</v>
      </c>
      <c r="F131" s="68">
        <v>78</v>
      </c>
      <c r="G131" s="68">
        <f t="shared" si="1"/>
        <v>66</v>
      </c>
      <c r="H131" s="112"/>
    </row>
    <row r="132" spans="1:8" x14ac:dyDescent="0.25">
      <c r="A132" s="68">
        <v>8</v>
      </c>
      <c r="B132" s="68">
        <v>12</v>
      </c>
      <c r="C132" s="67" t="s">
        <v>175</v>
      </c>
      <c r="D132" s="68">
        <v>191</v>
      </c>
      <c r="E132" s="68">
        <v>13</v>
      </c>
      <c r="F132" s="68">
        <v>78</v>
      </c>
      <c r="G132" s="68">
        <f t="shared" si="1"/>
        <v>66</v>
      </c>
      <c r="H132" s="112"/>
    </row>
    <row r="133" spans="1:8" x14ac:dyDescent="0.25">
      <c r="A133" s="68">
        <v>8</v>
      </c>
      <c r="B133" s="68">
        <v>13</v>
      </c>
      <c r="C133" s="67" t="s">
        <v>175</v>
      </c>
      <c r="D133" s="68">
        <v>191</v>
      </c>
      <c r="E133" s="68">
        <v>13</v>
      </c>
      <c r="F133" s="68">
        <v>78</v>
      </c>
      <c r="G133" s="68">
        <f t="shared" si="1"/>
        <v>66</v>
      </c>
      <c r="H133" s="112"/>
    </row>
    <row r="134" spans="1:8" x14ac:dyDescent="0.25">
      <c r="A134" s="68">
        <v>8</v>
      </c>
      <c r="B134" s="68">
        <v>14</v>
      </c>
      <c r="C134" s="67" t="s">
        <v>175</v>
      </c>
      <c r="D134" s="68">
        <v>191</v>
      </c>
      <c r="E134" s="68">
        <v>13</v>
      </c>
      <c r="F134" s="68">
        <v>78</v>
      </c>
      <c r="G134" s="68">
        <f t="shared" si="1"/>
        <v>66</v>
      </c>
      <c r="H134" s="112"/>
    </row>
    <row r="135" spans="1:8" x14ac:dyDescent="0.25">
      <c r="A135" s="68">
        <v>8</v>
      </c>
      <c r="B135" s="68">
        <v>15</v>
      </c>
      <c r="C135" s="67" t="s">
        <v>175</v>
      </c>
      <c r="D135" s="68">
        <v>191</v>
      </c>
      <c r="E135" s="68">
        <v>13</v>
      </c>
      <c r="F135" s="68">
        <v>78</v>
      </c>
      <c r="G135" s="68">
        <f t="shared" si="1"/>
        <v>66</v>
      </c>
      <c r="H135" s="112"/>
    </row>
    <row r="136" spans="1:8" x14ac:dyDescent="0.25">
      <c r="A136" s="68">
        <v>8</v>
      </c>
      <c r="B136" s="68">
        <v>16</v>
      </c>
      <c r="C136" s="67" t="s">
        <v>186</v>
      </c>
      <c r="D136" s="68">
        <v>198</v>
      </c>
      <c r="E136" s="68">
        <v>41</v>
      </c>
      <c r="F136" s="68">
        <v>98</v>
      </c>
      <c r="G136" s="68">
        <f t="shared" si="1"/>
        <v>87</v>
      </c>
      <c r="H136" s="112"/>
    </row>
    <row r="137" spans="1:8" x14ac:dyDescent="0.25">
      <c r="A137" s="68">
        <v>9</v>
      </c>
      <c r="B137" s="68">
        <v>1</v>
      </c>
      <c r="C137" s="67" t="s">
        <v>187</v>
      </c>
      <c r="D137" s="68">
        <v>195</v>
      </c>
      <c r="E137" s="68">
        <v>30</v>
      </c>
      <c r="F137" s="68">
        <v>90</v>
      </c>
      <c r="G137" s="68">
        <f t="shared" ref="G137:G200" si="2">ROUND((2*D137 + 5*E137 + F137) / 8,0)</f>
        <v>79</v>
      </c>
      <c r="H137" s="112"/>
    </row>
    <row r="138" spans="1:8" x14ac:dyDescent="0.25">
      <c r="A138" s="68">
        <v>9</v>
      </c>
      <c r="B138" s="68">
        <v>2</v>
      </c>
      <c r="C138" s="67" t="s">
        <v>175</v>
      </c>
      <c r="D138" s="68">
        <v>191</v>
      </c>
      <c r="E138" s="68">
        <v>13</v>
      </c>
      <c r="F138" s="68">
        <v>78</v>
      </c>
      <c r="G138" s="68">
        <f t="shared" si="2"/>
        <v>66</v>
      </c>
      <c r="H138" s="112"/>
    </row>
    <row r="139" spans="1:8" x14ac:dyDescent="0.25">
      <c r="A139" s="68">
        <v>9</v>
      </c>
      <c r="B139" s="68">
        <v>3</v>
      </c>
      <c r="C139" s="67" t="s">
        <v>175</v>
      </c>
      <c r="D139" s="68">
        <v>191</v>
      </c>
      <c r="E139" s="68">
        <v>13</v>
      </c>
      <c r="F139" s="68">
        <v>78</v>
      </c>
      <c r="G139" s="68">
        <f t="shared" si="2"/>
        <v>66</v>
      </c>
      <c r="H139" s="112"/>
    </row>
    <row r="140" spans="1:8" x14ac:dyDescent="0.25">
      <c r="A140" s="68">
        <v>9</v>
      </c>
      <c r="B140" s="68">
        <v>4</v>
      </c>
      <c r="C140" s="67" t="s">
        <v>175</v>
      </c>
      <c r="D140" s="68">
        <v>191</v>
      </c>
      <c r="E140" s="68">
        <v>13</v>
      </c>
      <c r="F140" s="68">
        <v>78</v>
      </c>
      <c r="G140" s="68">
        <f t="shared" si="2"/>
        <v>66</v>
      </c>
      <c r="H140" s="112"/>
    </row>
    <row r="141" spans="1:8" x14ac:dyDescent="0.25">
      <c r="A141" s="68">
        <v>9</v>
      </c>
      <c r="B141" s="68">
        <v>5</v>
      </c>
      <c r="C141" s="67" t="s">
        <v>175</v>
      </c>
      <c r="D141" s="68">
        <v>191</v>
      </c>
      <c r="E141" s="68">
        <v>13</v>
      </c>
      <c r="F141" s="68">
        <v>78</v>
      </c>
      <c r="G141" s="68">
        <f t="shared" si="2"/>
        <v>66</v>
      </c>
      <c r="H141" s="112"/>
    </row>
    <row r="142" spans="1:8" x14ac:dyDescent="0.25">
      <c r="A142" s="68">
        <v>9</v>
      </c>
      <c r="B142" s="68">
        <v>6</v>
      </c>
      <c r="C142" s="67" t="s">
        <v>175</v>
      </c>
      <c r="D142" s="68">
        <v>191</v>
      </c>
      <c r="E142" s="68">
        <v>13</v>
      </c>
      <c r="F142" s="68">
        <v>78</v>
      </c>
      <c r="G142" s="68">
        <f t="shared" si="2"/>
        <v>66</v>
      </c>
      <c r="H142" s="112"/>
    </row>
    <row r="143" spans="1:8" x14ac:dyDescent="0.25">
      <c r="A143" s="68">
        <v>9</v>
      </c>
      <c r="B143" s="68">
        <v>7</v>
      </c>
      <c r="C143" s="67" t="s">
        <v>175</v>
      </c>
      <c r="D143" s="68">
        <v>191</v>
      </c>
      <c r="E143" s="68">
        <v>13</v>
      </c>
      <c r="F143" s="68">
        <v>78</v>
      </c>
      <c r="G143" s="68">
        <f t="shared" si="2"/>
        <v>66</v>
      </c>
      <c r="H143" s="112"/>
    </row>
    <row r="144" spans="1:8" x14ac:dyDescent="0.25">
      <c r="A144" s="68">
        <v>9</v>
      </c>
      <c r="B144" s="68">
        <v>8</v>
      </c>
      <c r="C144" s="67" t="s">
        <v>175</v>
      </c>
      <c r="D144" s="68">
        <v>191</v>
      </c>
      <c r="E144" s="68">
        <v>13</v>
      </c>
      <c r="F144" s="68">
        <v>78</v>
      </c>
      <c r="G144" s="68">
        <f t="shared" si="2"/>
        <v>66</v>
      </c>
      <c r="H144" s="112"/>
    </row>
    <row r="145" spans="1:8" x14ac:dyDescent="0.25">
      <c r="A145" s="68">
        <v>9</v>
      </c>
      <c r="B145" s="68">
        <v>9</v>
      </c>
      <c r="C145" s="67" t="s">
        <v>175</v>
      </c>
      <c r="D145" s="68">
        <v>191</v>
      </c>
      <c r="E145" s="68">
        <v>13</v>
      </c>
      <c r="F145" s="68">
        <v>78</v>
      </c>
      <c r="G145" s="68">
        <f t="shared" si="2"/>
        <v>66</v>
      </c>
      <c r="H145" s="112"/>
    </row>
    <row r="146" spans="1:8" x14ac:dyDescent="0.25">
      <c r="A146" s="68">
        <v>9</v>
      </c>
      <c r="B146" s="68">
        <v>10</v>
      </c>
      <c r="C146" s="67" t="s">
        <v>175</v>
      </c>
      <c r="D146" s="68">
        <v>191</v>
      </c>
      <c r="E146" s="68">
        <v>13</v>
      </c>
      <c r="F146" s="68">
        <v>78</v>
      </c>
      <c r="G146" s="68">
        <f t="shared" si="2"/>
        <v>66</v>
      </c>
      <c r="H146" s="112"/>
    </row>
    <row r="147" spans="1:8" x14ac:dyDescent="0.25">
      <c r="A147" s="68">
        <v>9</v>
      </c>
      <c r="B147" s="68">
        <v>11</v>
      </c>
      <c r="C147" s="67" t="s">
        <v>175</v>
      </c>
      <c r="D147" s="68">
        <v>191</v>
      </c>
      <c r="E147" s="68">
        <v>13</v>
      </c>
      <c r="F147" s="68">
        <v>78</v>
      </c>
      <c r="G147" s="68">
        <f t="shared" si="2"/>
        <v>66</v>
      </c>
      <c r="H147" s="112"/>
    </row>
    <row r="148" spans="1:8" x14ac:dyDescent="0.25">
      <c r="A148" s="68">
        <v>9</v>
      </c>
      <c r="B148" s="68">
        <v>12</v>
      </c>
      <c r="C148" s="67" t="s">
        <v>175</v>
      </c>
      <c r="D148" s="68">
        <v>191</v>
      </c>
      <c r="E148" s="68">
        <v>13</v>
      </c>
      <c r="F148" s="68">
        <v>78</v>
      </c>
      <c r="G148" s="68">
        <f t="shared" si="2"/>
        <v>66</v>
      </c>
      <c r="H148" s="112"/>
    </row>
    <row r="149" spans="1:8" x14ac:dyDescent="0.25">
      <c r="A149" s="68">
        <v>9</v>
      </c>
      <c r="B149" s="68">
        <v>13</v>
      </c>
      <c r="C149" s="67" t="s">
        <v>175</v>
      </c>
      <c r="D149" s="68">
        <v>191</v>
      </c>
      <c r="E149" s="68">
        <v>13</v>
      </c>
      <c r="F149" s="68">
        <v>78</v>
      </c>
      <c r="G149" s="68">
        <f t="shared" si="2"/>
        <v>66</v>
      </c>
      <c r="H149" s="112"/>
    </row>
    <row r="150" spans="1:8" x14ac:dyDescent="0.25">
      <c r="A150" s="68">
        <v>9</v>
      </c>
      <c r="B150" s="68">
        <v>14</v>
      </c>
      <c r="C150" s="67" t="s">
        <v>175</v>
      </c>
      <c r="D150" s="68">
        <v>191</v>
      </c>
      <c r="E150" s="68">
        <v>13</v>
      </c>
      <c r="F150" s="68">
        <v>78</v>
      </c>
      <c r="G150" s="68">
        <f t="shared" si="2"/>
        <v>66</v>
      </c>
      <c r="H150" s="112"/>
    </row>
    <row r="151" spans="1:8" x14ac:dyDescent="0.25">
      <c r="A151" s="68">
        <v>9</v>
      </c>
      <c r="B151" s="68">
        <v>15</v>
      </c>
      <c r="C151" s="67" t="s">
        <v>175</v>
      </c>
      <c r="D151" s="68">
        <v>191</v>
      </c>
      <c r="E151" s="68">
        <v>13</v>
      </c>
      <c r="F151" s="68">
        <v>78</v>
      </c>
      <c r="G151" s="68">
        <f t="shared" si="2"/>
        <v>66</v>
      </c>
      <c r="H151" s="112"/>
    </row>
    <row r="152" spans="1:8" x14ac:dyDescent="0.25">
      <c r="A152" s="68">
        <v>9</v>
      </c>
      <c r="B152" s="68">
        <v>16</v>
      </c>
      <c r="C152" s="67" t="s">
        <v>187</v>
      </c>
      <c r="D152" s="68">
        <v>195</v>
      </c>
      <c r="E152" s="68">
        <v>30</v>
      </c>
      <c r="F152" s="68">
        <v>90</v>
      </c>
      <c r="G152" s="68">
        <f t="shared" si="2"/>
        <v>79</v>
      </c>
      <c r="H152" s="112"/>
    </row>
    <row r="153" spans="1:8" x14ac:dyDescent="0.25">
      <c r="A153" s="68">
        <v>10</v>
      </c>
      <c r="B153" s="68">
        <v>1</v>
      </c>
      <c r="C153" s="67" t="s">
        <v>188</v>
      </c>
      <c r="D153" s="68">
        <v>197</v>
      </c>
      <c r="E153" s="68">
        <v>38</v>
      </c>
      <c r="F153" s="68">
        <v>96</v>
      </c>
      <c r="G153" s="68">
        <f t="shared" si="2"/>
        <v>85</v>
      </c>
      <c r="H153" s="112"/>
    </row>
    <row r="154" spans="1:8" x14ac:dyDescent="0.25">
      <c r="A154" s="68">
        <v>10</v>
      </c>
      <c r="B154" s="68">
        <v>2</v>
      </c>
      <c r="C154" s="67" t="s">
        <v>175</v>
      </c>
      <c r="D154" s="68">
        <v>191</v>
      </c>
      <c r="E154" s="68">
        <v>13</v>
      </c>
      <c r="F154" s="68">
        <v>78</v>
      </c>
      <c r="G154" s="68">
        <f t="shared" si="2"/>
        <v>66</v>
      </c>
      <c r="H154" s="112"/>
    </row>
    <row r="155" spans="1:8" x14ac:dyDescent="0.25">
      <c r="A155" s="68">
        <v>10</v>
      </c>
      <c r="B155" s="68">
        <v>3</v>
      </c>
      <c r="C155" s="67" t="s">
        <v>175</v>
      </c>
      <c r="D155" s="68">
        <v>191</v>
      </c>
      <c r="E155" s="68">
        <v>13</v>
      </c>
      <c r="F155" s="68">
        <v>78</v>
      </c>
      <c r="G155" s="68">
        <f t="shared" si="2"/>
        <v>66</v>
      </c>
      <c r="H155" s="112"/>
    </row>
    <row r="156" spans="1:8" x14ac:dyDescent="0.25">
      <c r="A156" s="68">
        <v>10</v>
      </c>
      <c r="B156" s="68">
        <v>4</v>
      </c>
      <c r="C156" s="67" t="s">
        <v>175</v>
      </c>
      <c r="D156" s="68">
        <v>191</v>
      </c>
      <c r="E156" s="68">
        <v>13</v>
      </c>
      <c r="F156" s="68">
        <v>78</v>
      </c>
      <c r="G156" s="68">
        <f t="shared" si="2"/>
        <v>66</v>
      </c>
      <c r="H156" s="112"/>
    </row>
    <row r="157" spans="1:8" x14ac:dyDescent="0.25">
      <c r="A157" s="68">
        <v>10</v>
      </c>
      <c r="B157" s="68">
        <v>5</v>
      </c>
      <c r="C157" s="67" t="s">
        <v>175</v>
      </c>
      <c r="D157" s="68">
        <v>191</v>
      </c>
      <c r="E157" s="68">
        <v>13</v>
      </c>
      <c r="F157" s="68">
        <v>78</v>
      </c>
      <c r="G157" s="68">
        <f t="shared" si="2"/>
        <v>66</v>
      </c>
      <c r="H157" s="112"/>
    </row>
    <row r="158" spans="1:8" x14ac:dyDescent="0.25">
      <c r="A158" s="68">
        <v>10</v>
      </c>
      <c r="B158" s="68">
        <v>6</v>
      </c>
      <c r="C158" s="67" t="s">
        <v>175</v>
      </c>
      <c r="D158" s="68">
        <v>191</v>
      </c>
      <c r="E158" s="68">
        <v>13</v>
      </c>
      <c r="F158" s="68">
        <v>78</v>
      </c>
      <c r="G158" s="68">
        <f t="shared" si="2"/>
        <v>66</v>
      </c>
      <c r="H158" s="112"/>
    </row>
    <row r="159" spans="1:8" x14ac:dyDescent="0.25">
      <c r="A159" s="68">
        <v>10</v>
      </c>
      <c r="B159" s="68">
        <v>7</v>
      </c>
      <c r="C159" s="67" t="s">
        <v>175</v>
      </c>
      <c r="D159" s="68">
        <v>191</v>
      </c>
      <c r="E159" s="68">
        <v>13</v>
      </c>
      <c r="F159" s="68">
        <v>78</v>
      </c>
      <c r="G159" s="68">
        <f t="shared" si="2"/>
        <v>66</v>
      </c>
      <c r="H159" s="112"/>
    </row>
    <row r="160" spans="1:8" x14ac:dyDescent="0.25">
      <c r="A160" s="68">
        <v>10</v>
      </c>
      <c r="B160" s="68">
        <v>8</v>
      </c>
      <c r="C160" s="67" t="s">
        <v>175</v>
      </c>
      <c r="D160" s="68">
        <v>191</v>
      </c>
      <c r="E160" s="68">
        <v>13</v>
      </c>
      <c r="F160" s="68">
        <v>78</v>
      </c>
      <c r="G160" s="68">
        <f t="shared" si="2"/>
        <v>66</v>
      </c>
      <c r="H160" s="112"/>
    </row>
    <row r="161" spans="1:8" x14ac:dyDescent="0.25">
      <c r="A161" s="68">
        <v>10</v>
      </c>
      <c r="B161" s="68">
        <v>9</v>
      </c>
      <c r="C161" s="67" t="s">
        <v>175</v>
      </c>
      <c r="D161" s="68">
        <v>191</v>
      </c>
      <c r="E161" s="68">
        <v>13</v>
      </c>
      <c r="F161" s="68">
        <v>78</v>
      </c>
      <c r="G161" s="68">
        <f t="shared" si="2"/>
        <v>66</v>
      </c>
      <c r="H161" s="112"/>
    </row>
    <row r="162" spans="1:8" x14ac:dyDescent="0.25">
      <c r="A162" s="68">
        <v>10</v>
      </c>
      <c r="B162" s="68">
        <v>10</v>
      </c>
      <c r="C162" s="67" t="s">
        <v>175</v>
      </c>
      <c r="D162" s="68">
        <v>191</v>
      </c>
      <c r="E162" s="68">
        <v>13</v>
      </c>
      <c r="F162" s="68">
        <v>78</v>
      </c>
      <c r="G162" s="68">
        <f t="shared" si="2"/>
        <v>66</v>
      </c>
      <c r="H162" s="112"/>
    </row>
    <row r="163" spans="1:8" x14ac:dyDescent="0.25">
      <c r="A163" s="68">
        <v>10</v>
      </c>
      <c r="B163" s="68">
        <v>11</v>
      </c>
      <c r="C163" s="67" t="s">
        <v>175</v>
      </c>
      <c r="D163" s="68">
        <v>191</v>
      </c>
      <c r="E163" s="68">
        <v>13</v>
      </c>
      <c r="F163" s="68">
        <v>78</v>
      </c>
      <c r="G163" s="68">
        <f t="shared" si="2"/>
        <v>66</v>
      </c>
      <c r="H163" s="112"/>
    </row>
    <row r="164" spans="1:8" x14ac:dyDescent="0.25">
      <c r="A164" s="68">
        <v>10</v>
      </c>
      <c r="B164" s="68">
        <v>12</v>
      </c>
      <c r="C164" s="67" t="s">
        <v>175</v>
      </c>
      <c r="D164" s="68">
        <v>191</v>
      </c>
      <c r="E164" s="68">
        <v>13</v>
      </c>
      <c r="F164" s="68">
        <v>78</v>
      </c>
      <c r="G164" s="68">
        <f t="shared" si="2"/>
        <v>66</v>
      </c>
      <c r="H164" s="112"/>
    </row>
    <row r="165" spans="1:8" x14ac:dyDescent="0.25">
      <c r="A165" s="68">
        <v>10</v>
      </c>
      <c r="B165" s="68">
        <v>13</v>
      </c>
      <c r="C165" s="67" t="s">
        <v>175</v>
      </c>
      <c r="D165" s="68">
        <v>191</v>
      </c>
      <c r="E165" s="68">
        <v>13</v>
      </c>
      <c r="F165" s="68">
        <v>78</v>
      </c>
      <c r="G165" s="68">
        <f t="shared" si="2"/>
        <v>66</v>
      </c>
      <c r="H165" s="112"/>
    </row>
    <row r="166" spans="1:8" x14ac:dyDescent="0.25">
      <c r="A166" s="68">
        <v>10</v>
      </c>
      <c r="B166" s="68">
        <v>14</v>
      </c>
      <c r="C166" s="67" t="s">
        <v>175</v>
      </c>
      <c r="D166" s="68">
        <v>191</v>
      </c>
      <c r="E166" s="68">
        <v>13</v>
      </c>
      <c r="F166" s="68">
        <v>78</v>
      </c>
      <c r="G166" s="68">
        <f t="shared" si="2"/>
        <v>66</v>
      </c>
      <c r="H166" s="112"/>
    </row>
    <row r="167" spans="1:8" x14ac:dyDescent="0.25">
      <c r="A167" s="68">
        <v>10</v>
      </c>
      <c r="B167" s="68">
        <v>15</v>
      </c>
      <c r="C167" s="67" t="s">
        <v>175</v>
      </c>
      <c r="D167" s="68">
        <v>191</v>
      </c>
      <c r="E167" s="68">
        <v>13</v>
      </c>
      <c r="F167" s="68">
        <v>78</v>
      </c>
      <c r="G167" s="68">
        <f t="shared" si="2"/>
        <v>66</v>
      </c>
      <c r="H167" s="112"/>
    </row>
    <row r="168" spans="1:8" x14ac:dyDescent="0.25">
      <c r="A168" s="68">
        <v>10</v>
      </c>
      <c r="B168" s="68">
        <v>16</v>
      </c>
      <c r="C168" s="67" t="s">
        <v>189</v>
      </c>
      <c r="D168" s="68">
        <v>200</v>
      </c>
      <c r="E168" s="68">
        <v>47</v>
      </c>
      <c r="F168" s="68">
        <v>102</v>
      </c>
      <c r="G168" s="68">
        <f t="shared" si="2"/>
        <v>92</v>
      </c>
      <c r="H168" s="112"/>
    </row>
    <row r="169" spans="1:8" x14ac:dyDescent="0.25">
      <c r="A169" s="68">
        <v>11</v>
      </c>
      <c r="B169" s="68">
        <v>1</v>
      </c>
      <c r="C169" s="67" t="s">
        <v>190</v>
      </c>
      <c r="D169" s="68">
        <v>209</v>
      </c>
      <c r="E169" s="68">
        <v>82</v>
      </c>
      <c r="F169" s="68">
        <v>128</v>
      </c>
      <c r="G169" s="68">
        <f t="shared" si="2"/>
        <v>120</v>
      </c>
      <c r="H169" s="112"/>
    </row>
    <row r="170" spans="1:8" x14ac:dyDescent="0.25">
      <c r="A170" s="68">
        <v>11</v>
      </c>
      <c r="B170" s="68">
        <v>2</v>
      </c>
      <c r="C170" s="67" t="s">
        <v>175</v>
      </c>
      <c r="D170" s="68">
        <v>191</v>
      </c>
      <c r="E170" s="68">
        <v>13</v>
      </c>
      <c r="F170" s="68">
        <v>78</v>
      </c>
      <c r="G170" s="68">
        <f t="shared" si="2"/>
        <v>66</v>
      </c>
      <c r="H170" s="112"/>
    </row>
    <row r="171" spans="1:8" x14ac:dyDescent="0.25">
      <c r="A171" s="68">
        <v>11</v>
      </c>
      <c r="B171" s="68">
        <v>3</v>
      </c>
      <c r="C171" s="67" t="s">
        <v>175</v>
      </c>
      <c r="D171" s="68">
        <v>191</v>
      </c>
      <c r="E171" s="68">
        <v>13</v>
      </c>
      <c r="F171" s="68">
        <v>78</v>
      </c>
      <c r="G171" s="68">
        <f t="shared" si="2"/>
        <v>66</v>
      </c>
      <c r="H171" s="112"/>
    </row>
    <row r="172" spans="1:8" x14ac:dyDescent="0.25">
      <c r="A172" s="68">
        <v>11</v>
      </c>
      <c r="B172" s="68">
        <v>4</v>
      </c>
      <c r="C172" s="67" t="s">
        <v>175</v>
      </c>
      <c r="D172" s="68">
        <v>191</v>
      </c>
      <c r="E172" s="68">
        <v>13</v>
      </c>
      <c r="F172" s="68">
        <v>78</v>
      </c>
      <c r="G172" s="68">
        <f t="shared" si="2"/>
        <v>66</v>
      </c>
      <c r="H172" s="112"/>
    </row>
    <row r="173" spans="1:8" x14ac:dyDescent="0.25">
      <c r="A173" s="68">
        <v>11</v>
      </c>
      <c r="B173" s="68">
        <v>5</v>
      </c>
      <c r="C173" s="67" t="s">
        <v>175</v>
      </c>
      <c r="D173" s="68">
        <v>191</v>
      </c>
      <c r="E173" s="68">
        <v>13</v>
      </c>
      <c r="F173" s="68">
        <v>78</v>
      </c>
      <c r="G173" s="68">
        <f t="shared" si="2"/>
        <v>66</v>
      </c>
      <c r="H173" s="112"/>
    </row>
    <row r="174" spans="1:8" x14ac:dyDescent="0.25">
      <c r="A174" s="68">
        <v>11</v>
      </c>
      <c r="B174" s="68">
        <v>6</v>
      </c>
      <c r="C174" s="67" t="s">
        <v>175</v>
      </c>
      <c r="D174" s="68">
        <v>191</v>
      </c>
      <c r="E174" s="68">
        <v>13</v>
      </c>
      <c r="F174" s="68">
        <v>78</v>
      </c>
      <c r="G174" s="68">
        <f t="shared" si="2"/>
        <v>66</v>
      </c>
      <c r="H174" s="112"/>
    </row>
    <row r="175" spans="1:8" x14ac:dyDescent="0.25">
      <c r="A175" s="68">
        <v>11</v>
      </c>
      <c r="B175" s="68">
        <v>7</v>
      </c>
      <c r="C175" s="67" t="s">
        <v>175</v>
      </c>
      <c r="D175" s="68">
        <v>191</v>
      </c>
      <c r="E175" s="68">
        <v>13</v>
      </c>
      <c r="F175" s="68">
        <v>78</v>
      </c>
      <c r="G175" s="68">
        <f t="shared" si="2"/>
        <v>66</v>
      </c>
      <c r="H175" s="112"/>
    </row>
    <row r="176" spans="1:8" x14ac:dyDescent="0.25">
      <c r="A176" s="68">
        <v>11</v>
      </c>
      <c r="B176" s="68">
        <v>8</v>
      </c>
      <c r="C176" s="67" t="s">
        <v>175</v>
      </c>
      <c r="D176" s="68">
        <v>191</v>
      </c>
      <c r="E176" s="68">
        <v>13</v>
      </c>
      <c r="F176" s="68">
        <v>78</v>
      </c>
      <c r="G176" s="68">
        <f t="shared" si="2"/>
        <v>66</v>
      </c>
      <c r="H176" s="112"/>
    </row>
    <row r="177" spans="1:8" x14ac:dyDescent="0.25">
      <c r="A177" s="68">
        <v>11</v>
      </c>
      <c r="B177" s="68">
        <v>9</v>
      </c>
      <c r="C177" s="67" t="s">
        <v>175</v>
      </c>
      <c r="D177" s="68">
        <v>191</v>
      </c>
      <c r="E177" s="68">
        <v>13</v>
      </c>
      <c r="F177" s="68">
        <v>78</v>
      </c>
      <c r="G177" s="68">
        <f t="shared" si="2"/>
        <v>66</v>
      </c>
      <c r="H177" s="112"/>
    </row>
    <row r="178" spans="1:8" x14ac:dyDescent="0.25">
      <c r="A178" s="68">
        <v>11</v>
      </c>
      <c r="B178" s="68">
        <v>10</v>
      </c>
      <c r="C178" s="67" t="s">
        <v>175</v>
      </c>
      <c r="D178" s="68">
        <v>191</v>
      </c>
      <c r="E178" s="68">
        <v>13</v>
      </c>
      <c r="F178" s="68">
        <v>78</v>
      </c>
      <c r="G178" s="68">
        <f t="shared" si="2"/>
        <v>66</v>
      </c>
      <c r="H178" s="112"/>
    </row>
    <row r="179" spans="1:8" x14ac:dyDescent="0.25">
      <c r="A179" s="68">
        <v>11</v>
      </c>
      <c r="B179" s="68">
        <v>11</v>
      </c>
      <c r="C179" s="67" t="s">
        <v>175</v>
      </c>
      <c r="D179" s="68">
        <v>191</v>
      </c>
      <c r="E179" s="68">
        <v>13</v>
      </c>
      <c r="F179" s="68">
        <v>78</v>
      </c>
      <c r="G179" s="68">
        <f t="shared" si="2"/>
        <v>66</v>
      </c>
      <c r="H179" s="112"/>
    </row>
    <row r="180" spans="1:8" x14ac:dyDescent="0.25">
      <c r="A180" s="68">
        <v>11</v>
      </c>
      <c r="B180" s="68">
        <v>12</v>
      </c>
      <c r="C180" s="67" t="s">
        <v>175</v>
      </c>
      <c r="D180" s="68">
        <v>191</v>
      </c>
      <c r="E180" s="68">
        <v>13</v>
      </c>
      <c r="F180" s="68">
        <v>78</v>
      </c>
      <c r="G180" s="68">
        <f t="shared" si="2"/>
        <v>66</v>
      </c>
      <c r="H180" s="112"/>
    </row>
    <row r="181" spans="1:8" x14ac:dyDescent="0.25">
      <c r="A181" s="68">
        <v>11</v>
      </c>
      <c r="B181" s="68">
        <v>13</v>
      </c>
      <c r="C181" s="67" t="s">
        <v>175</v>
      </c>
      <c r="D181" s="68">
        <v>191</v>
      </c>
      <c r="E181" s="68">
        <v>13</v>
      </c>
      <c r="F181" s="68">
        <v>78</v>
      </c>
      <c r="G181" s="68">
        <f t="shared" si="2"/>
        <v>66</v>
      </c>
      <c r="H181" s="112"/>
    </row>
    <row r="182" spans="1:8" x14ac:dyDescent="0.25">
      <c r="A182" s="68">
        <v>11</v>
      </c>
      <c r="B182" s="68">
        <v>14</v>
      </c>
      <c r="C182" s="67" t="s">
        <v>175</v>
      </c>
      <c r="D182" s="68">
        <v>191</v>
      </c>
      <c r="E182" s="68">
        <v>13</v>
      </c>
      <c r="F182" s="68">
        <v>78</v>
      </c>
      <c r="G182" s="68">
        <f t="shared" si="2"/>
        <v>66</v>
      </c>
      <c r="H182" s="112"/>
    </row>
    <row r="183" spans="1:8" x14ac:dyDescent="0.25">
      <c r="A183" s="68">
        <v>11</v>
      </c>
      <c r="B183" s="68">
        <v>15</v>
      </c>
      <c r="C183" s="67" t="s">
        <v>175</v>
      </c>
      <c r="D183" s="68">
        <v>191</v>
      </c>
      <c r="E183" s="68">
        <v>13</v>
      </c>
      <c r="F183" s="68">
        <v>78</v>
      </c>
      <c r="G183" s="68">
        <f t="shared" si="2"/>
        <v>66</v>
      </c>
      <c r="H183" s="112"/>
    </row>
    <row r="184" spans="1:8" x14ac:dyDescent="0.25">
      <c r="A184" s="68">
        <v>11</v>
      </c>
      <c r="B184" s="68">
        <v>16</v>
      </c>
      <c r="C184" s="67" t="s">
        <v>191</v>
      </c>
      <c r="D184" s="68">
        <v>213</v>
      </c>
      <c r="E184" s="68">
        <v>98</v>
      </c>
      <c r="F184" s="68">
        <v>140</v>
      </c>
      <c r="G184" s="68">
        <f t="shared" si="2"/>
        <v>132</v>
      </c>
      <c r="H184" s="112"/>
    </row>
    <row r="185" spans="1:8" x14ac:dyDescent="0.25">
      <c r="A185" s="68">
        <v>12</v>
      </c>
      <c r="B185" s="68">
        <v>1</v>
      </c>
      <c r="C185" s="67" t="s">
        <v>192</v>
      </c>
      <c r="D185" s="68">
        <v>230</v>
      </c>
      <c r="E185" s="68">
        <v>163</v>
      </c>
      <c r="F185" s="68">
        <v>188</v>
      </c>
      <c r="G185" s="68">
        <f t="shared" si="2"/>
        <v>183</v>
      </c>
      <c r="H185" s="112"/>
    </row>
    <row r="186" spans="1:8" x14ac:dyDescent="0.25">
      <c r="A186" s="68">
        <v>12</v>
      </c>
      <c r="B186" s="68">
        <v>2</v>
      </c>
      <c r="C186" s="67" t="s">
        <v>175</v>
      </c>
      <c r="D186" s="68">
        <v>191</v>
      </c>
      <c r="E186" s="68">
        <v>13</v>
      </c>
      <c r="F186" s="68">
        <v>78</v>
      </c>
      <c r="G186" s="68">
        <f t="shared" si="2"/>
        <v>66</v>
      </c>
      <c r="H186" s="112"/>
    </row>
    <row r="187" spans="1:8" x14ac:dyDescent="0.25">
      <c r="A187" s="68">
        <v>12</v>
      </c>
      <c r="B187" s="68">
        <v>3</v>
      </c>
      <c r="C187" s="67" t="s">
        <v>175</v>
      </c>
      <c r="D187" s="68">
        <v>191</v>
      </c>
      <c r="E187" s="68">
        <v>13</v>
      </c>
      <c r="F187" s="68">
        <v>78</v>
      </c>
      <c r="G187" s="68">
        <f t="shared" si="2"/>
        <v>66</v>
      </c>
      <c r="H187" s="112"/>
    </row>
    <row r="188" spans="1:8" x14ac:dyDescent="0.25">
      <c r="A188" s="68">
        <v>12</v>
      </c>
      <c r="B188" s="68">
        <v>4</v>
      </c>
      <c r="C188" s="67" t="s">
        <v>175</v>
      </c>
      <c r="D188" s="68">
        <v>191</v>
      </c>
      <c r="E188" s="68">
        <v>13</v>
      </c>
      <c r="F188" s="68">
        <v>78</v>
      </c>
      <c r="G188" s="68">
        <f t="shared" si="2"/>
        <v>66</v>
      </c>
      <c r="H188" s="112"/>
    </row>
    <row r="189" spans="1:8" x14ac:dyDescent="0.25">
      <c r="A189" s="68">
        <v>12</v>
      </c>
      <c r="B189" s="68">
        <v>5</v>
      </c>
      <c r="C189" s="67" t="s">
        <v>175</v>
      </c>
      <c r="D189" s="68">
        <v>191</v>
      </c>
      <c r="E189" s="68">
        <v>13</v>
      </c>
      <c r="F189" s="68">
        <v>78</v>
      </c>
      <c r="G189" s="68">
        <f t="shared" si="2"/>
        <v>66</v>
      </c>
      <c r="H189" s="112"/>
    </row>
    <row r="190" spans="1:8" x14ac:dyDescent="0.25">
      <c r="A190" s="68">
        <v>12</v>
      </c>
      <c r="B190" s="68">
        <v>6</v>
      </c>
      <c r="C190" s="67" t="s">
        <v>175</v>
      </c>
      <c r="D190" s="68">
        <v>191</v>
      </c>
      <c r="E190" s="68">
        <v>13</v>
      </c>
      <c r="F190" s="68">
        <v>78</v>
      </c>
      <c r="G190" s="68">
        <f t="shared" si="2"/>
        <v>66</v>
      </c>
      <c r="H190" s="112"/>
    </row>
    <row r="191" spans="1:8" x14ac:dyDescent="0.25">
      <c r="A191" s="68">
        <v>12</v>
      </c>
      <c r="B191" s="68">
        <v>7</v>
      </c>
      <c r="C191" s="67" t="s">
        <v>175</v>
      </c>
      <c r="D191" s="68">
        <v>191</v>
      </c>
      <c r="E191" s="68">
        <v>13</v>
      </c>
      <c r="F191" s="68">
        <v>78</v>
      </c>
      <c r="G191" s="68">
        <f t="shared" si="2"/>
        <v>66</v>
      </c>
      <c r="H191" s="112"/>
    </row>
    <row r="192" spans="1:8" x14ac:dyDescent="0.25">
      <c r="A192" s="68">
        <v>12</v>
      </c>
      <c r="B192" s="68">
        <v>8</v>
      </c>
      <c r="C192" s="67" t="s">
        <v>175</v>
      </c>
      <c r="D192" s="68">
        <v>191</v>
      </c>
      <c r="E192" s="68">
        <v>13</v>
      </c>
      <c r="F192" s="68">
        <v>78</v>
      </c>
      <c r="G192" s="68">
        <f t="shared" si="2"/>
        <v>66</v>
      </c>
      <c r="H192" s="112"/>
    </row>
    <row r="193" spans="1:8" x14ac:dyDescent="0.25">
      <c r="A193" s="68">
        <v>12</v>
      </c>
      <c r="B193" s="68">
        <v>9</v>
      </c>
      <c r="C193" s="67" t="s">
        <v>175</v>
      </c>
      <c r="D193" s="68">
        <v>191</v>
      </c>
      <c r="E193" s="68">
        <v>13</v>
      </c>
      <c r="F193" s="68">
        <v>78</v>
      </c>
      <c r="G193" s="68">
        <f t="shared" si="2"/>
        <v>66</v>
      </c>
      <c r="H193" s="112"/>
    </row>
    <row r="194" spans="1:8" x14ac:dyDescent="0.25">
      <c r="A194" s="68">
        <v>12</v>
      </c>
      <c r="B194" s="68">
        <v>10</v>
      </c>
      <c r="C194" s="67" t="s">
        <v>175</v>
      </c>
      <c r="D194" s="68">
        <v>191</v>
      </c>
      <c r="E194" s="68">
        <v>13</v>
      </c>
      <c r="F194" s="68">
        <v>78</v>
      </c>
      <c r="G194" s="68">
        <f t="shared" si="2"/>
        <v>66</v>
      </c>
      <c r="H194" s="112"/>
    </row>
    <row r="195" spans="1:8" x14ac:dyDescent="0.25">
      <c r="A195" s="68">
        <v>12</v>
      </c>
      <c r="B195" s="68">
        <v>11</v>
      </c>
      <c r="C195" s="67" t="s">
        <v>175</v>
      </c>
      <c r="D195" s="68">
        <v>191</v>
      </c>
      <c r="E195" s="68">
        <v>13</v>
      </c>
      <c r="F195" s="68">
        <v>78</v>
      </c>
      <c r="G195" s="68">
        <f t="shared" si="2"/>
        <v>66</v>
      </c>
      <c r="H195" s="112"/>
    </row>
    <row r="196" spans="1:8" x14ac:dyDescent="0.25">
      <c r="A196" s="68">
        <v>12</v>
      </c>
      <c r="B196" s="68">
        <v>12</v>
      </c>
      <c r="C196" s="67" t="s">
        <v>175</v>
      </c>
      <c r="D196" s="68">
        <v>191</v>
      </c>
      <c r="E196" s="68">
        <v>13</v>
      </c>
      <c r="F196" s="68">
        <v>78</v>
      </c>
      <c r="G196" s="68">
        <f t="shared" si="2"/>
        <v>66</v>
      </c>
      <c r="H196" s="112"/>
    </row>
    <row r="197" spans="1:8" x14ac:dyDescent="0.25">
      <c r="A197" s="68">
        <v>12</v>
      </c>
      <c r="B197" s="68">
        <v>13</v>
      </c>
      <c r="C197" s="67" t="s">
        <v>175</v>
      </c>
      <c r="D197" s="68">
        <v>191</v>
      </c>
      <c r="E197" s="68">
        <v>13</v>
      </c>
      <c r="F197" s="68">
        <v>78</v>
      </c>
      <c r="G197" s="68">
        <f t="shared" si="2"/>
        <v>66</v>
      </c>
      <c r="H197" s="112"/>
    </row>
    <row r="198" spans="1:8" x14ac:dyDescent="0.25">
      <c r="A198" s="68">
        <v>12</v>
      </c>
      <c r="B198" s="68">
        <v>14</v>
      </c>
      <c r="C198" s="67" t="s">
        <v>175</v>
      </c>
      <c r="D198" s="68">
        <v>191</v>
      </c>
      <c r="E198" s="68">
        <v>13</v>
      </c>
      <c r="F198" s="68">
        <v>78</v>
      </c>
      <c r="G198" s="68">
        <f t="shared" si="2"/>
        <v>66</v>
      </c>
      <c r="H198" s="112"/>
    </row>
    <row r="199" spans="1:8" x14ac:dyDescent="0.25">
      <c r="A199" s="68">
        <v>12</v>
      </c>
      <c r="B199" s="68">
        <v>15</v>
      </c>
      <c r="C199" s="67" t="s">
        <v>175</v>
      </c>
      <c r="D199" s="68">
        <v>191</v>
      </c>
      <c r="E199" s="68">
        <v>13</v>
      </c>
      <c r="F199" s="68">
        <v>78</v>
      </c>
      <c r="G199" s="68">
        <f t="shared" si="2"/>
        <v>66</v>
      </c>
      <c r="H199" s="112"/>
    </row>
    <row r="200" spans="1:8" x14ac:dyDescent="0.25">
      <c r="A200" s="68">
        <v>12</v>
      </c>
      <c r="B200" s="68">
        <v>16</v>
      </c>
      <c r="C200" s="67" t="s">
        <v>193</v>
      </c>
      <c r="D200" s="68">
        <v>238</v>
      </c>
      <c r="E200" s="68">
        <v>192</v>
      </c>
      <c r="F200" s="68">
        <v>209</v>
      </c>
      <c r="G200" s="68">
        <f t="shared" si="2"/>
        <v>206</v>
      </c>
      <c r="H200" s="112"/>
    </row>
    <row r="201" spans="1:8" x14ac:dyDescent="0.25">
      <c r="A201" s="68">
        <v>13</v>
      </c>
      <c r="B201" s="68">
        <v>1</v>
      </c>
      <c r="C201" s="67" t="s">
        <v>194</v>
      </c>
      <c r="D201" s="68">
        <v>252</v>
      </c>
      <c r="E201" s="68">
        <v>247</v>
      </c>
      <c r="F201" s="68">
        <v>249</v>
      </c>
      <c r="G201" s="68">
        <f t="shared" ref="G201:G264" si="3">ROUND((2*D201 + 5*E201 + F201) / 8,0)</f>
        <v>249</v>
      </c>
      <c r="H201" s="112"/>
    </row>
    <row r="202" spans="1:8" x14ac:dyDescent="0.25">
      <c r="A202" s="68">
        <v>13</v>
      </c>
      <c r="B202" s="68">
        <v>2</v>
      </c>
      <c r="C202" s="67" t="s">
        <v>195</v>
      </c>
      <c r="D202" s="68">
        <v>202</v>
      </c>
      <c r="E202" s="68">
        <v>56</v>
      </c>
      <c r="F202" s="68">
        <v>109</v>
      </c>
      <c r="G202" s="68">
        <f t="shared" si="3"/>
        <v>99</v>
      </c>
      <c r="H202" s="112"/>
    </row>
    <row r="203" spans="1:8" x14ac:dyDescent="0.25">
      <c r="A203" s="68">
        <v>13</v>
      </c>
      <c r="B203" s="68">
        <v>3</v>
      </c>
      <c r="C203" s="67" t="s">
        <v>175</v>
      </c>
      <c r="D203" s="68">
        <v>191</v>
      </c>
      <c r="E203" s="68">
        <v>13</v>
      </c>
      <c r="F203" s="68">
        <v>78</v>
      </c>
      <c r="G203" s="68">
        <f t="shared" si="3"/>
        <v>66</v>
      </c>
      <c r="H203" s="112"/>
    </row>
    <row r="204" spans="1:8" x14ac:dyDescent="0.25">
      <c r="A204" s="68">
        <v>13</v>
      </c>
      <c r="B204" s="68">
        <v>4</v>
      </c>
      <c r="C204" s="67" t="s">
        <v>175</v>
      </c>
      <c r="D204" s="68">
        <v>191</v>
      </c>
      <c r="E204" s="68">
        <v>13</v>
      </c>
      <c r="F204" s="68">
        <v>78</v>
      </c>
      <c r="G204" s="68">
        <f t="shared" si="3"/>
        <v>66</v>
      </c>
      <c r="H204" s="112"/>
    </row>
    <row r="205" spans="1:8" x14ac:dyDescent="0.25">
      <c r="A205" s="68">
        <v>13</v>
      </c>
      <c r="B205" s="68">
        <v>5</v>
      </c>
      <c r="C205" s="67" t="s">
        <v>175</v>
      </c>
      <c r="D205" s="68">
        <v>191</v>
      </c>
      <c r="E205" s="68">
        <v>13</v>
      </c>
      <c r="F205" s="68">
        <v>78</v>
      </c>
      <c r="G205" s="68">
        <f t="shared" si="3"/>
        <v>66</v>
      </c>
      <c r="H205" s="112"/>
    </row>
    <row r="206" spans="1:8" x14ac:dyDescent="0.25">
      <c r="A206" s="68">
        <v>13</v>
      </c>
      <c r="B206" s="68">
        <v>6</v>
      </c>
      <c r="C206" s="67" t="s">
        <v>175</v>
      </c>
      <c r="D206" s="68">
        <v>191</v>
      </c>
      <c r="E206" s="68">
        <v>13</v>
      </c>
      <c r="F206" s="68">
        <v>78</v>
      </c>
      <c r="G206" s="68">
        <f t="shared" si="3"/>
        <v>66</v>
      </c>
      <c r="H206" s="112"/>
    </row>
    <row r="207" spans="1:8" x14ac:dyDescent="0.25">
      <c r="A207" s="68">
        <v>13</v>
      </c>
      <c r="B207" s="68">
        <v>7</v>
      </c>
      <c r="C207" s="67" t="s">
        <v>175</v>
      </c>
      <c r="D207" s="68">
        <v>191</v>
      </c>
      <c r="E207" s="68">
        <v>13</v>
      </c>
      <c r="F207" s="68">
        <v>78</v>
      </c>
      <c r="G207" s="68">
        <f t="shared" si="3"/>
        <v>66</v>
      </c>
      <c r="H207" s="112"/>
    </row>
    <row r="208" spans="1:8" x14ac:dyDescent="0.25">
      <c r="A208" s="68">
        <v>13</v>
      </c>
      <c r="B208" s="68">
        <v>8</v>
      </c>
      <c r="C208" s="67" t="s">
        <v>175</v>
      </c>
      <c r="D208" s="68">
        <v>191</v>
      </c>
      <c r="E208" s="68">
        <v>13</v>
      </c>
      <c r="F208" s="68">
        <v>78</v>
      </c>
      <c r="G208" s="68">
        <f t="shared" si="3"/>
        <v>66</v>
      </c>
      <c r="H208" s="112"/>
    </row>
    <row r="209" spans="1:8" x14ac:dyDescent="0.25">
      <c r="A209" s="68">
        <v>13</v>
      </c>
      <c r="B209" s="68">
        <v>9</v>
      </c>
      <c r="C209" s="67" t="s">
        <v>175</v>
      </c>
      <c r="D209" s="68">
        <v>191</v>
      </c>
      <c r="E209" s="68">
        <v>13</v>
      </c>
      <c r="F209" s="68">
        <v>78</v>
      </c>
      <c r="G209" s="68">
        <f t="shared" si="3"/>
        <v>66</v>
      </c>
      <c r="H209" s="112"/>
    </row>
    <row r="210" spans="1:8" x14ac:dyDescent="0.25">
      <c r="A210" s="68">
        <v>13</v>
      </c>
      <c r="B210" s="68">
        <v>10</v>
      </c>
      <c r="C210" s="67" t="s">
        <v>175</v>
      </c>
      <c r="D210" s="68">
        <v>191</v>
      </c>
      <c r="E210" s="68">
        <v>13</v>
      </c>
      <c r="F210" s="68">
        <v>78</v>
      </c>
      <c r="G210" s="68">
        <f t="shared" si="3"/>
        <v>66</v>
      </c>
      <c r="H210" s="112"/>
    </row>
    <row r="211" spans="1:8" x14ac:dyDescent="0.25">
      <c r="A211" s="68">
        <v>13</v>
      </c>
      <c r="B211" s="68">
        <v>11</v>
      </c>
      <c r="C211" s="67" t="s">
        <v>175</v>
      </c>
      <c r="D211" s="68">
        <v>191</v>
      </c>
      <c r="E211" s="68">
        <v>13</v>
      </c>
      <c r="F211" s="68">
        <v>78</v>
      </c>
      <c r="G211" s="68">
        <f t="shared" si="3"/>
        <v>66</v>
      </c>
      <c r="H211" s="112"/>
    </row>
    <row r="212" spans="1:8" x14ac:dyDescent="0.25">
      <c r="A212" s="68">
        <v>13</v>
      </c>
      <c r="B212" s="68">
        <v>12</v>
      </c>
      <c r="C212" s="67" t="s">
        <v>175</v>
      </c>
      <c r="D212" s="68">
        <v>191</v>
      </c>
      <c r="E212" s="68">
        <v>13</v>
      </c>
      <c r="F212" s="68">
        <v>78</v>
      </c>
      <c r="G212" s="68">
        <f t="shared" si="3"/>
        <v>66</v>
      </c>
      <c r="H212" s="112"/>
    </row>
    <row r="213" spans="1:8" x14ac:dyDescent="0.25">
      <c r="A213" s="68">
        <v>13</v>
      </c>
      <c r="B213" s="68">
        <v>13</v>
      </c>
      <c r="C213" s="67" t="s">
        <v>175</v>
      </c>
      <c r="D213" s="68">
        <v>191</v>
      </c>
      <c r="E213" s="68">
        <v>13</v>
      </c>
      <c r="F213" s="68">
        <v>78</v>
      </c>
      <c r="G213" s="68">
        <f t="shared" si="3"/>
        <v>66</v>
      </c>
      <c r="H213" s="112"/>
    </row>
    <row r="214" spans="1:8" x14ac:dyDescent="0.25">
      <c r="A214" s="68">
        <v>13</v>
      </c>
      <c r="B214" s="68">
        <v>14</v>
      </c>
      <c r="C214" s="67" t="s">
        <v>175</v>
      </c>
      <c r="D214" s="68">
        <v>191</v>
      </c>
      <c r="E214" s="68">
        <v>13</v>
      </c>
      <c r="F214" s="68">
        <v>78</v>
      </c>
      <c r="G214" s="68">
        <f t="shared" si="3"/>
        <v>66</v>
      </c>
      <c r="H214" s="112"/>
    </row>
    <row r="215" spans="1:8" x14ac:dyDescent="0.25">
      <c r="A215" s="68">
        <v>13</v>
      </c>
      <c r="B215" s="68">
        <v>15</v>
      </c>
      <c r="C215" s="67" t="s">
        <v>196</v>
      </c>
      <c r="D215" s="68">
        <v>211</v>
      </c>
      <c r="E215" s="68">
        <v>91</v>
      </c>
      <c r="F215" s="68">
        <v>135</v>
      </c>
      <c r="G215" s="68">
        <f t="shared" si="3"/>
        <v>127</v>
      </c>
      <c r="H215" s="112"/>
    </row>
    <row r="216" spans="1:8" x14ac:dyDescent="0.25">
      <c r="A216" s="68">
        <v>13</v>
      </c>
      <c r="B216" s="68">
        <v>16</v>
      </c>
      <c r="C216" s="67" t="s">
        <v>84</v>
      </c>
      <c r="D216" s="68">
        <v>255</v>
      </c>
      <c r="E216" s="68">
        <v>255</v>
      </c>
      <c r="F216" s="68">
        <v>255</v>
      </c>
      <c r="G216" s="68">
        <f t="shared" si="3"/>
        <v>255</v>
      </c>
      <c r="H216" s="112"/>
    </row>
    <row r="217" spans="1:8" x14ac:dyDescent="0.25">
      <c r="A217" s="68">
        <v>14</v>
      </c>
      <c r="B217" s="68">
        <v>1</v>
      </c>
      <c r="C217" s="67" t="s">
        <v>84</v>
      </c>
      <c r="D217" s="68">
        <v>255</v>
      </c>
      <c r="E217" s="68">
        <v>255</v>
      </c>
      <c r="F217" s="68">
        <v>255</v>
      </c>
      <c r="G217" s="68">
        <f t="shared" si="3"/>
        <v>255</v>
      </c>
      <c r="H217" s="112"/>
    </row>
    <row r="218" spans="1:8" x14ac:dyDescent="0.25">
      <c r="A218" s="68">
        <v>14</v>
      </c>
      <c r="B218" s="68">
        <v>2</v>
      </c>
      <c r="C218" s="67" t="s">
        <v>197</v>
      </c>
      <c r="D218" s="68">
        <v>240</v>
      </c>
      <c r="E218" s="68">
        <v>201</v>
      </c>
      <c r="F218" s="68">
        <v>216</v>
      </c>
      <c r="G218" s="68">
        <f t="shared" si="3"/>
        <v>213</v>
      </c>
      <c r="H218" s="112"/>
    </row>
    <row r="219" spans="1:8" x14ac:dyDescent="0.25">
      <c r="A219" s="68">
        <v>14</v>
      </c>
      <c r="B219" s="68">
        <v>3</v>
      </c>
      <c r="C219" s="67" t="s">
        <v>198</v>
      </c>
      <c r="D219" s="68">
        <v>193</v>
      </c>
      <c r="E219" s="68">
        <v>23</v>
      </c>
      <c r="F219" s="68">
        <v>85</v>
      </c>
      <c r="G219" s="68">
        <f t="shared" si="3"/>
        <v>73</v>
      </c>
      <c r="H219" s="112"/>
    </row>
    <row r="220" spans="1:8" x14ac:dyDescent="0.25">
      <c r="A220" s="68">
        <v>14</v>
      </c>
      <c r="B220" s="68">
        <v>4</v>
      </c>
      <c r="C220" s="67" t="s">
        <v>175</v>
      </c>
      <c r="D220" s="68">
        <v>191</v>
      </c>
      <c r="E220" s="68">
        <v>13</v>
      </c>
      <c r="F220" s="68">
        <v>78</v>
      </c>
      <c r="G220" s="68">
        <f t="shared" si="3"/>
        <v>66</v>
      </c>
      <c r="H220" s="112"/>
    </row>
    <row r="221" spans="1:8" x14ac:dyDescent="0.25">
      <c r="A221" s="68">
        <v>14</v>
      </c>
      <c r="B221" s="68">
        <v>5</v>
      </c>
      <c r="C221" s="67" t="s">
        <v>175</v>
      </c>
      <c r="D221" s="68">
        <v>191</v>
      </c>
      <c r="E221" s="68">
        <v>13</v>
      </c>
      <c r="F221" s="68">
        <v>78</v>
      </c>
      <c r="G221" s="68">
        <f t="shared" si="3"/>
        <v>66</v>
      </c>
      <c r="H221" s="112"/>
    </row>
    <row r="222" spans="1:8" x14ac:dyDescent="0.25">
      <c r="A222" s="68">
        <v>14</v>
      </c>
      <c r="B222" s="68">
        <v>6</v>
      </c>
      <c r="C222" s="67" t="s">
        <v>175</v>
      </c>
      <c r="D222" s="68">
        <v>191</v>
      </c>
      <c r="E222" s="68">
        <v>13</v>
      </c>
      <c r="F222" s="68">
        <v>78</v>
      </c>
      <c r="G222" s="68">
        <f t="shared" si="3"/>
        <v>66</v>
      </c>
      <c r="H222" s="112"/>
    </row>
    <row r="223" spans="1:8" x14ac:dyDescent="0.25">
      <c r="A223" s="68">
        <v>14</v>
      </c>
      <c r="B223" s="68">
        <v>7</v>
      </c>
      <c r="C223" s="67" t="s">
        <v>175</v>
      </c>
      <c r="D223" s="68">
        <v>191</v>
      </c>
      <c r="E223" s="68">
        <v>13</v>
      </c>
      <c r="F223" s="68">
        <v>78</v>
      </c>
      <c r="G223" s="68">
        <f t="shared" si="3"/>
        <v>66</v>
      </c>
      <c r="H223" s="112"/>
    </row>
    <row r="224" spans="1:8" x14ac:dyDescent="0.25">
      <c r="A224" s="68">
        <v>14</v>
      </c>
      <c r="B224" s="68">
        <v>8</v>
      </c>
      <c r="C224" s="67" t="s">
        <v>175</v>
      </c>
      <c r="D224" s="68">
        <v>191</v>
      </c>
      <c r="E224" s="68">
        <v>13</v>
      </c>
      <c r="F224" s="68">
        <v>78</v>
      </c>
      <c r="G224" s="68">
        <f t="shared" si="3"/>
        <v>66</v>
      </c>
      <c r="H224" s="112"/>
    </row>
    <row r="225" spans="1:8" x14ac:dyDescent="0.25">
      <c r="A225" s="68">
        <v>14</v>
      </c>
      <c r="B225" s="68">
        <v>9</v>
      </c>
      <c r="C225" s="67" t="s">
        <v>175</v>
      </c>
      <c r="D225" s="68">
        <v>191</v>
      </c>
      <c r="E225" s="68">
        <v>13</v>
      </c>
      <c r="F225" s="68">
        <v>78</v>
      </c>
      <c r="G225" s="68">
        <f t="shared" si="3"/>
        <v>66</v>
      </c>
      <c r="H225" s="112"/>
    </row>
    <row r="226" spans="1:8" x14ac:dyDescent="0.25">
      <c r="A226" s="68">
        <v>14</v>
      </c>
      <c r="B226" s="68">
        <v>10</v>
      </c>
      <c r="C226" s="67" t="s">
        <v>175</v>
      </c>
      <c r="D226" s="68">
        <v>191</v>
      </c>
      <c r="E226" s="68">
        <v>13</v>
      </c>
      <c r="F226" s="68">
        <v>78</v>
      </c>
      <c r="G226" s="68">
        <f t="shared" si="3"/>
        <v>66</v>
      </c>
      <c r="H226" s="112"/>
    </row>
    <row r="227" spans="1:8" x14ac:dyDescent="0.25">
      <c r="A227" s="68">
        <v>14</v>
      </c>
      <c r="B227" s="68">
        <v>11</v>
      </c>
      <c r="C227" s="67" t="s">
        <v>175</v>
      </c>
      <c r="D227" s="68">
        <v>191</v>
      </c>
      <c r="E227" s="68">
        <v>13</v>
      </c>
      <c r="F227" s="68">
        <v>78</v>
      </c>
      <c r="G227" s="68">
        <f t="shared" si="3"/>
        <v>66</v>
      </c>
      <c r="H227" s="112"/>
    </row>
    <row r="228" spans="1:8" x14ac:dyDescent="0.25">
      <c r="A228" s="68">
        <v>14</v>
      </c>
      <c r="B228" s="68">
        <v>12</v>
      </c>
      <c r="C228" s="67" t="s">
        <v>175</v>
      </c>
      <c r="D228" s="68">
        <v>191</v>
      </c>
      <c r="E228" s="68">
        <v>13</v>
      </c>
      <c r="F228" s="68">
        <v>78</v>
      </c>
      <c r="G228" s="68">
        <f t="shared" si="3"/>
        <v>66</v>
      </c>
      <c r="H228" s="112"/>
    </row>
    <row r="229" spans="1:8" x14ac:dyDescent="0.25">
      <c r="A229" s="68">
        <v>14</v>
      </c>
      <c r="B229" s="68">
        <v>13</v>
      </c>
      <c r="C229" s="67" t="s">
        <v>175</v>
      </c>
      <c r="D229" s="68">
        <v>191</v>
      </c>
      <c r="E229" s="68">
        <v>13</v>
      </c>
      <c r="F229" s="68">
        <v>78</v>
      </c>
      <c r="G229" s="68">
        <f t="shared" si="3"/>
        <v>66</v>
      </c>
      <c r="H229" s="112"/>
    </row>
    <row r="230" spans="1:8" x14ac:dyDescent="0.25">
      <c r="A230" s="68">
        <v>14</v>
      </c>
      <c r="B230" s="68">
        <v>14</v>
      </c>
      <c r="C230" s="67" t="s">
        <v>189</v>
      </c>
      <c r="D230" s="68">
        <v>200</v>
      </c>
      <c r="E230" s="68">
        <v>47</v>
      </c>
      <c r="F230" s="68">
        <v>102</v>
      </c>
      <c r="G230" s="68">
        <f t="shared" si="3"/>
        <v>92</v>
      </c>
      <c r="H230" s="112"/>
    </row>
    <row r="231" spans="1:8" x14ac:dyDescent="0.25">
      <c r="A231" s="68">
        <v>14</v>
      </c>
      <c r="B231" s="68">
        <v>15</v>
      </c>
      <c r="C231" s="67" t="s">
        <v>199</v>
      </c>
      <c r="D231" s="68">
        <v>248</v>
      </c>
      <c r="E231" s="68">
        <v>230</v>
      </c>
      <c r="F231" s="68">
        <v>236</v>
      </c>
      <c r="G231" s="68">
        <f t="shared" si="3"/>
        <v>235</v>
      </c>
      <c r="H231" s="112"/>
    </row>
    <row r="232" spans="1:8" x14ac:dyDescent="0.25">
      <c r="A232" s="68">
        <v>14</v>
      </c>
      <c r="B232" s="68">
        <v>16</v>
      </c>
      <c r="C232" s="67" t="s">
        <v>84</v>
      </c>
      <c r="D232" s="68">
        <v>255</v>
      </c>
      <c r="E232" s="68">
        <v>255</v>
      </c>
      <c r="F232" s="68">
        <v>255</v>
      </c>
      <c r="G232" s="68">
        <f t="shared" si="3"/>
        <v>255</v>
      </c>
      <c r="H232" s="112"/>
    </row>
    <row r="233" spans="1:8" x14ac:dyDescent="0.25">
      <c r="A233" s="68">
        <v>15</v>
      </c>
      <c r="B233" s="68">
        <v>1</v>
      </c>
      <c r="C233" s="67" t="s">
        <v>84</v>
      </c>
      <c r="D233" s="68">
        <v>255</v>
      </c>
      <c r="E233" s="68">
        <v>255</v>
      </c>
      <c r="F233" s="68">
        <v>255</v>
      </c>
      <c r="G233" s="68">
        <f t="shared" si="3"/>
        <v>255</v>
      </c>
      <c r="H233" s="112"/>
    </row>
    <row r="234" spans="1:8" x14ac:dyDescent="0.25">
      <c r="A234" s="68">
        <v>15</v>
      </c>
      <c r="B234" s="68">
        <v>2</v>
      </c>
      <c r="C234" s="67" t="s">
        <v>84</v>
      </c>
      <c r="D234" s="68">
        <v>255</v>
      </c>
      <c r="E234" s="68">
        <v>255</v>
      </c>
      <c r="F234" s="68">
        <v>255</v>
      </c>
      <c r="G234" s="68">
        <f t="shared" si="3"/>
        <v>255</v>
      </c>
      <c r="H234" s="112"/>
    </row>
    <row r="235" spans="1:8" x14ac:dyDescent="0.25">
      <c r="A235" s="68">
        <v>15</v>
      </c>
      <c r="B235" s="68">
        <v>3</v>
      </c>
      <c r="C235" s="67" t="s">
        <v>200</v>
      </c>
      <c r="D235" s="68">
        <v>235</v>
      </c>
      <c r="E235" s="68">
        <v>182</v>
      </c>
      <c r="F235" s="68">
        <v>202</v>
      </c>
      <c r="G235" s="68">
        <f t="shared" si="3"/>
        <v>198</v>
      </c>
      <c r="H235" s="112"/>
    </row>
    <row r="236" spans="1:8" x14ac:dyDescent="0.25">
      <c r="A236" s="68">
        <v>15</v>
      </c>
      <c r="B236" s="68">
        <v>4</v>
      </c>
      <c r="C236" s="67" t="s">
        <v>201</v>
      </c>
      <c r="D236" s="68">
        <v>196</v>
      </c>
      <c r="E236" s="68">
        <v>32</v>
      </c>
      <c r="F236" s="68">
        <v>92</v>
      </c>
      <c r="G236" s="68">
        <f t="shared" si="3"/>
        <v>81</v>
      </c>
      <c r="H236" s="112"/>
    </row>
    <row r="237" spans="1:8" x14ac:dyDescent="0.25">
      <c r="A237" s="68">
        <v>15</v>
      </c>
      <c r="B237" s="68">
        <v>5</v>
      </c>
      <c r="C237" s="67" t="s">
        <v>175</v>
      </c>
      <c r="D237" s="68">
        <v>191</v>
      </c>
      <c r="E237" s="68">
        <v>13</v>
      </c>
      <c r="F237" s="68">
        <v>78</v>
      </c>
      <c r="G237" s="68">
        <f t="shared" si="3"/>
        <v>66</v>
      </c>
      <c r="H237" s="112"/>
    </row>
    <row r="238" spans="1:8" x14ac:dyDescent="0.25">
      <c r="A238" s="68">
        <v>15</v>
      </c>
      <c r="B238" s="68">
        <v>6</v>
      </c>
      <c r="C238" s="67" t="s">
        <v>175</v>
      </c>
      <c r="D238" s="68">
        <v>191</v>
      </c>
      <c r="E238" s="68">
        <v>13</v>
      </c>
      <c r="F238" s="68">
        <v>78</v>
      </c>
      <c r="G238" s="68">
        <f t="shared" si="3"/>
        <v>66</v>
      </c>
      <c r="H238" s="112"/>
    </row>
    <row r="239" spans="1:8" x14ac:dyDescent="0.25">
      <c r="A239" s="68">
        <v>15</v>
      </c>
      <c r="B239" s="68">
        <v>7</v>
      </c>
      <c r="C239" s="67" t="s">
        <v>175</v>
      </c>
      <c r="D239" s="68">
        <v>191</v>
      </c>
      <c r="E239" s="68">
        <v>13</v>
      </c>
      <c r="F239" s="68">
        <v>78</v>
      </c>
      <c r="G239" s="68">
        <f t="shared" si="3"/>
        <v>66</v>
      </c>
      <c r="H239" s="112"/>
    </row>
    <row r="240" spans="1:8" x14ac:dyDescent="0.25">
      <c r="A240" s="68">
        <v>15</v>
      </c>
      <c r="B240" s="68">
        <v>8</v>
      </c>
      <c r="C240" s="67" t="s">
        <v>175</v>
      </c>
      <c r="D240" s="68">
        <v>191</v>
      </c>
      <c r="E240" s="68">
        <v>13</v>
      </c>
      <c r="F240" s="68">
        <v>78</v>
      </c>
      <c r="G240" s="68">
        <f t="shared" si="3"/>
        <v>66</v>
      </c>
      <c r="H240" s="112"/>
    </row>
    <row r="241" spans="1:8" x14ac:dyDescent="0.25">
      <c r="A241" s="68">
        <v>15</v>
      </c>
      <c r="B241" s="68">
        <v>9</v>
      </c>
      <c r="C241" s="67" t="s">
        <v>175</v>
      </c>
      <c r="D241" s="68">
        <v>191</v>
      </c>
      <c r="E241" s="68">
        <v>13</v>
      </c>
      <c r="F241" s="68">
        <v>78</v>
      </c>
      <c r="G241" s="68">
        <f t="shared" si="3"/>
        <v>66</v>
      </c>
      <c r="H241" s="112"/>
    </row>
    <row r="242" spans="1:8" x14ac:dyDescent="0.25">
      <c r="A242" s="68">
        <v>15</v>
      </c>
      <c r="B242" s="68">
        <v>10</v>
      </c>
      <c r="C242" s="67" t="s">
        <v>175</v>
      </c>
      <c r="D242" s="68">
        <v>191</v>
      </c>
      <c r="E242" s="68">
        <v>13</v>
      </c>
      <c r="F242" s="68">
        <v>78</v>
      </c>
      <c r="G242" s="68">
        <f t="shared" si="3"/>
        <v>66</v>
      </c>
      <c r="H242" s="112"/>
    </row>
    <row r="243" spans="1:8" x14ac:dyDescent="0.25">
      <c r="A243" s="68">
        <v>15</v>
      </c>
      <c r="B243" s="68">
        <v>11</v>
      </c>
      <c r="C243" s="67" t="s">
        <v>175</v>
      </c>
      <c r="D243" s="68">
        <v>191</v>
      </c>
      <c r="E243" s="68">
        <v>13</v>
      </c>
      <c r="F243" s="68">
        <v>78</v>
      </c>
      <c r="G243" s="68">
        <f t="shared" si="3"/>
        <v>66</v>
      </c>
      <c r="H243" s="112"/>
    </row>
    <row r="244" spans="1:8" x14ac:dyDescent="0.25">
      <c r="A244" s="68">
        <v>15</v>
      </c>
      <c r="B244" s="68">
        <v>12</v>
      </c>
      <c r="C244" s="67" t="s">
        <v>175</v>
      </c>
      <c r="D244" s="68">
        <v>191</v>
      </c>
      <c r="E244" s="68">
        <v>13</v>
      </c>
      <c r="F244" s="68">
        <v>78</v>
      </c>
      <c r="G244" s="68">
        <f t="shared" si="3"/>
        <v>66</v>
      </c>
      <c r="H244" s="112"/>
    </row>
    <row r="245" spans="1:8" x14ac:dyDescent="0.25">
      <c r="A245" s="68">
        <v>15</v>
      </c>
      <c r="B245" s="68">
        <v>13</v>
      </c>
      <c r="C245" s="67" t="s">
        <v>202</v>
      </c>
      <c r="D245" s="68">
        <v>201</v>
      </c>
      <c r="E245" s="68">
        <v>53</v>
      </c>
      <c r="F245" s="68">
        <v>107</v>
      </c>
      <c r="G245" s="68">
        <f t="shared" si="3"/>
        <v>97</v>
      </c>
      <c r="H245" s="112"/>
    </row>
    <row r="246" spans="1:8" x14ac:dyDescent="0.25">
      <c r="A246" s="68">
        <v>15</v>
      </c>
      <c r="B246" s="68">
        <v>14</v>
      </c>
      <c r="C246" s="67" t="s">
        <v>203</v>
      </c>
      <c r="D246" s="68">
        <v>244</v>
      </c>
      <c r="E246" s="68">
        <v>216</v>
      </c>
      <c r="F246" s="68">
        <v>226</v>
      </c>
      <c r="G246" s="68">
        <f t="shared" si="3"/>
        <v>224</v>
      </c>
      <c r="H246" s="112"/>
    </row>
    <row r="247" spans="1:8" x14ac:dyDescent="0.25">
      <c r="A247" s="68">
        <v>15</v>
      </c>
      <c r="B247" s="68">
        <v>15</v>
      </c>
      <c r="C247" s="67" t="s">
        <v>84</v>
      </c>
      <c r="D247" s="68">
        <v>255</v>
      </c>
      <c r="E247" s="68">
        <v>255</v>
      </c>
      <c r="F247" s="68">
        <v>255</v>
      </c>
      <c r="G247" s="68">
        <f t="shared" si="3"/>
        <v>255</v>
      </c>
      <c r="H247" s="112"/>
    </row>
    <row r="248" spans="1:8" x14ac:dyDescent="0.25">
      <c r="A248" s="68">
        <v>15</v>
      </c>
      <c r="B248" s="68">
        <v>16</v>
      </c>
      <c r="C248" s="67" t="s">
        <v>84</v>
      </c>
      <c r="D248" s="68">
        <v>255</v>
      </c>
      <c r="E248" s="68">
        <v>255</v>
      </c>
      <c r="F248" s="68">
        <v>255</v>
      </c>
      <c r="G248" s="68">
        <f t="shared" si="3"/>
        <v>255</v>
      </c>
      <c r="H248" s="112"/>
    </row>
    <row r="249" spans="1:8" x14ac:dyDescent="0.25">
      <c r="A249" s="68">
        <v>16</v>
      </c>
      <c r="B249" s="68">
        <v>1</v>
      </c>
      <c r="C249" s="67" t="s">
        <v>84</v>
      </c>
      <c r="D249" s="68">
        <v>255</v>
      </c>
      <c r="E249" s="68">
        <v>255</v>
      </c>
      <c r="F249" s="68">
        <v>255</v>
      </c>
      <c r="G249" s="68">
        <f t="shared" si="3"/>
        <v>255</v>
      </c>
      <c r="H249" s="112"/>
    </row>
    <row r="250" spans="1:8" x14ac:dyDescent="0.25">
      <c r="A250" s="68">
        <v>16</v>
      </c>
      <c r="B250" s="68">
        <v>2</v>
      </c>
      <c r="C250" s="67" t="s">
        <v>84</v>
      </c>
      <c r="D250" s="68">
        <v>255</v>
      </c>
      <c r="E250" s="68">
        <v>255</v>
      </c>
      <c r="F250" s="68">
        <v>255</v>
      </c>
      <c r="G250" s="68">
        <f t="shared" si="3"/>
        <v>255</v>
      </c>
      <c r="H250" s="112"/>
    </row>
    <row r="251" spans="1:8" x14ac:dyDescent="0.25">
      <c r="A251" s="68">
        <v>16</v>
      </c>
      <c r="B251" s="68">
        <v>3</v>
      </c>
      <c r="C251" s="67" t="s">
        <v>84</v>
      </c>
      <c r="D251" s="68">
        <v>255</v>
      </c>
      <c r="E251" s="68">
        <v>255</v>
      </c>
      <c r="F251" s="68">
        <v>255</v>
      </c>
      <c r="G251" s="68">
        <f t="shared" si="3"/>
        <v>255</v>
      </c>
      <c r="H251" s="112"/>
    </row>
    <row r="252" spans="1:8" x14ac:dyDescent="0.25">
      <c r="A252" s="68">
        <v>16</v>
      </c>
      <c r="B252" s="68">
        <v>4</v>
      </c>
      <c r="C252" s="67" t="s">
        <v>204</v>
      </c>
      <c r="D252" s="68">
        <v>245</v>
      </c>
      <c r="E252" s="68">
        <v>220</v>
      </c>
      <c r="F252" s="68">
        <v>230</v>
      </c>
      <c r="G252" s="68">
        <f t="shared" si="3"/>
        <v>228</v>
      </c>
      <c r="H252" s="112"/>
    </row>
    <row r="253" spans="1:8" x14ac:dyDescent="0.25">
      <c r="A253" s="68">
        <v>16</v>
      </c>
      <c r="B253" s="68">
        <v>5</v>
      </c>
      <c r="C253" s="67" t="s">
        <v>205</v>
      </c>
      <c r="D253" s="68">
        <v>216</v>
      </c>
      <c r="E253" s="68">
        <v>107</v>
      </c>
      <c r="F253" s="68">
        <v>147</v>
      </c>
      <c r="G253" s="68">
        <f t="shared" si="3"/>
        <v>139</v>
      </c>
      <c r="H253" s="112"/>
    </row>
    <row r="254" spans="1:8" x14ac:dyDescent="0.25">
      <c r="A254" s="68">
        <v>16</v>
      </c>
      <c r="B254" s="68">
        <v>6</v>
      </c>
      <c r="C254" s="67" t="s">
        <v>206</v>
      </c>
      <c r="D254" s="68">
        <v>199</v>
      </c>
      <c r="E254" s="68">
        <v>45</v>
      </c>
      <c r="F254" s="68">
        <v>101</v>
      </c>
      <c r="G254" s="68">
        <f t="shared" si="3"/>
        <v>91</v>
      </c>
      <c r="H254" s="112"/>
    </row>
    <row r="255" spans="1:8" x14ac:dyDescent="0.25">
      <c r="A255" s="68">
        <v>16</v>
      </c>
      <c r="B255" s="68">
        <v>7</v>
      </c>
      <c r="C255" s="67" t="s">
        <v>207</v>
      </c>
      <c r="D255" s="68">
        <v>199</v>
      </c>
      <c r="E255" s="68">
        <v>44</v>
      </c>
      <c r="F255" s="68">
        <v>100</v>
      </c>
      <c r="G255" s="68">
        <f t="shared" si="3"/>
        <v>90</v>
      </c>
      <c r="H255" s="112"/>
    </row>
    <row r="256" spans="1:8" x14ac:dyDescent="0.25">
      <c r="A256" s="68">
        <v>16</v>
      </c>
      <c r="B256" s="68">
        <v>8</v>
      </c>
      <c r="C256" s="67" t="s">
        <v>208</v>
      </c>
      <c r="D256" s="68">
        <v>213</v>
      </c>
      <c r="E256" s="68">
        <v>99</v>
      </c>
      <c r="F256" s="68">
        <v>141</v>
      </c>
      <c r="G256" s="68">
        <f t="shared" si="3"/>
        <v>133</v>
      </c>
      <c r="H256" s="112"/>
    </row>
    <row r="257" spans="1:8" x14ac:dyDescent="0.25">
      <c r="A257" s="68">
        <v>16</v>
      </c>
      <c r="B257" s="68">
        <v>9</v>
      </c>
      <c r="C257" s="67" t="s">
        <v>209</v>
      </c>
      <c r="D257" s="68">
        <v>215</v>
      </c>
      <c r="E257" s="68">
        <v>104</v>
      </c>
      <c r="F257" s="68">
        <v>144</v>
      </c>
      <c r="G257" s="68">
        <f t="shared" si="3"/>
        <v>137</v>
      </c>
      <c r="H257" s="112"/>
    </row>
    <row r="258" spans="1:8" x14ac:dyDescent="0.25">
      <c r="A258" s="68">
        <v>16</v>
      </c>
      <c r="B258" s="68">
        <v>10</v>
      </c>
      <c r="C258" s="67" t="s">
        <v>210</v>
      </c>
      <c r="D258" s="68">
        <v>199</v>
      </c>
      <c r="E258" s="68">
        <v>46</v>
      </c>
      <c r="F258" s="68">
        <v>102</v>
      </c>
      <c r="G258" s="68">
        <f t="shared" si="3"/>
        <v>91</v>
      </c>
      <c r="H258" s="112"/>
    </row>
    <row r="259" spans="1:8" x14ac:dyDescent="0.25">
      <c r="A259" s="68">
        <v>16</v>
      </c>
      <c r="B259" s="68">
        <v>11</v>
      </c>
      <c r="C259" s="67" t="s">
        <v>211</v>
      </c>
      <c r="D259" s="68">
        <v>200</v>
      </c>
      <c r="E259" s="68">
        <v>49</v>
      </c>
      <c r="F259" s="68">
        <v>104</v>
      </c>
      <c r="G259" s="68">
        <f t="shared" si="3"/>
        <v>94</v>
      </c>
      <c r="H259" s="112"/>
    </row>
    <row r="260" spans="1:8" x14ac:dyDescent="0.25">
      <c r="A260" s="68">
        <v>16</v>
      </c>
      <c r="B260" s="68">
        <v>12</v>
      </c>
      <c r="C260" s="67" t="s">
        <v>212</v>
      </c>
      <c r="D260" s="68">
        <v>220</v>
      </c>
      <c r="E260" s="68">
        <v>125</v>
      </c>
      <c r="F260" s="68">
        <v>160</v>
      </c>
      <c r="G260" s="68">
        <f t="shared" si="3"/>
        <v>153</v>
      </c>
      <c r="H260" s="112"/>
    </row>
    <row r="261" spans="1:8" x14ac:dyDescent="0.25">
      <c r="A261" s="68">
        <v>16</v>
      </c>
      <c r="B261" s="68">
        <v>13</v>
      </c>
      <c r="C261" s="67" t="s">
        <v>173</v>
      </c>
      <c r="D261" s="68">
        <v>250</v>
      </c>
      <c r="E261" s="68">
        <v>238</v>
      </c>
      <c r="F261" s="68">
        <v>243</v>
      </c>
      <c r="G261" s="68">
        <f t="shared" si="3"/>
        <v>242</v>
      </c>
      <c r="H261" s="112"/>
    </row>
    <row r="262" spans="1:8" x14ac:dyDescent="0.25">
      <c r="A262" s="68">
        <v>16</v>
      </c>
      <c r="B262" s="68">
        <v>14</v>
      </c>
      <c r="C262" s="67" t="s">
        <v>84</v>
      </c>
      <c r="D262" s="68">
        <v>255</v>
      </c>
      <c r="E262" s="68">
        <v>255</v>
      </c>
      <c r="F262" s="68">
        <v>255</v>
      </c>
      <c r="G262" s="68">
        <f t="shared" si="3"/>
        <v>255</v>
      </c>
      <c r="H262" s="112"/>
    </row>
    <row r="263" spans="1:8" x14ac:dyDescent="0.25">
      <c r="A263" s="68">
        <v>16</v>
      </c>
      <c r="B263" s="68">
        <v>15</v>
      </c>
      <c r="C263" s="67" t="s">
        <v>84</v>
      </c>
      <c r="D263" s="68">
        <v>255</v>
      </c>
      <c r="E263" s="68">
        <v>255</v>
      </c>
      <c r="F263" s="68">
        <v>255</v>
      </c>
      <c r="G263" s="68">
        <f t="shared" si="3"/>
        <v>255</v>
      </c>
      <c r="H263" s="112"/>
    </row>
    <row r="264" spans="1:8" x14ac:dyDescent="0.25">
      <c r="A264" s="68">
        <v>16</v>
      </c>
      <c r="B264" s="68">
        <v>16</v>
      </c>
      <c r="C264" s="67" t="s">
        <v>84</v>
      </c>
      <c r="D264" s="68">
        <v>255</v>
      </c>
      <c r="E264" s="68">
        <v>255</v>
      </c>
      <c r="F264" s="68">
        <v>255</v>
      </c>
      <c r="G264" s="68">
        <f t="shared" si="3"/>
        <v>255</v>
      </c>
      <c r="H264" s="112"/>
    </row>
  </sheetData>
  <mergeCells count="4">
    <mergeCell ref="A2:H2"/>
    <mergeCell ref="A3:H3"/>
    <mergeCell ref="A4:H4"/>
    <mergeCell ref="A7:G7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workbookViewId="0">
      <selection activeCell="E4" sqref="E4:E29"/>
    </sheetView>
  </sheetViews>
  <sheetFormatPr defaultRowHeight="15" x14ac:dyDescent="0.25"/>
  <cols>
    <col min="1" max="1" width="34.42578125" style="47" customWidth="1"/>
    <col min="2" max="4" width="11.7109375" style="57" customWidth="1"/>
    <col min="5" max="5" width="14.7109375" style="47" customWidth="1"/>
    <col min="6" max="6" width="8.140625" style="47" customWidth="1"/>
    <col min="7" max="7" width="28.140625" style="48" customWidth="1"/>
    <col min="8" max="251" width="8.85546875" style="47"/>
    <col min="252" max="252" width="34.42578125" style="47" customWidth="1"/>
    <col min="253" max="260" width="11.7109375" style="47" customWidth="1"/>
    <col min="261" max="507" width="8.85546875" style="47"/>
    <col min="508" max="508" width="34.42578125" style="47" customWidth="1"/>
    <col min="509" max="516" width="11.7109375" style="47" customWidth="1"/>
    <col min="517" max="763" width="8.85546875" style="47"/>
    <col min="764" max="764" width="34.42578125" style="47" customWidth="1"/>
    <col min="765" max="772" width="11.7109375" style="47" customWidth="1"/>
    <col min="773" max="1019" width="8.85546875" style="47"/>
    <col min="1020" max="1020" width="34.42578125" style="47" customWidth="1"/>
    <col min="1021" max="1028" width="11.7109375" style="47" customWidth="1"/>
    <col min="1029" max="1275" width="8.85546875" style="47"/>
    <col min="1276" max="1276" width="34.42578125" style="47" customWidth="1"/>
    <col min="1277" max="1284" width="11.7109375" style="47" customWidth="1"/>
    <col min="1285" max="1531" width="8.85546875" style="47"/>
    <col min="1532" max="1532" width="34.42578125" style="47" customWidth="1"/>
    <col min="1533" max="1540" width="11.7109375" style="47" customWidth="1"/>
    <col min="1541" max="1787" width="8.85546875" style="47"/>
    <col min="1788" max="1788" width="34.42578125" style="47" customWidth="1"/>
    <col min="1789" max="1796" width="11.7109375" style="47" customWidth="1"/>
    <col min="1797" max="2043" width="8.85546875" style="47"/>
    <col min="2044" max="2044" width="34.42578125" style="47" customWidth="1"/>
    <col min="2045" max="2052" width="11.7109375" style="47" customWidth="1"/>
    <col min="2053" max="2299" width="8.85546875" style="47"/>
    <col min="2300" max="2300" width="34.42578125" style="47" customWidth="1"/>
    <col min="2301" max="2308" width="11.7109375" style="47" customWidth="1"/>
    <col min="2309" max="2555" width="8.85546875" style="47"/>
    <col min="2556" max="2556" width="34.42578125" style="47" customWidth="1"/>
    <col min="2557" max="2564" width="11.7109375" style="47" customWidth="1"/>
    <col min="2565" max="2811" width="8.85546875" style="47"/>
    <col min="2812" max="2812" width="34.42578125" style="47" customWidth="1"/>
    <col min="2813" max="2820" width="11.7109375" style="47" customWidth="1"/>
    <col min="2821" max="3067" width="8.85546875" style="47"/>
    <col min="3068" max="3068" width="34.42578125" style="47" customWidth="1"/>
    <col min="3069" max="3076" width="11.7109375" style="47" customWidth="1"/>
    <col min="3077" max="3323" width="8.85546875" style="47"/>
    <col min="3324" max="3324" width="34.42578125" style="47" customWidth="1"/>
    <col min="3325" max="3332" width="11.7109375" style="47" customWidth="1"/>
    <col min="3333" max="3579" width="8.85546875" style="47"/>
    <col min="3580" max="3580" width="34.42578125" style="47" customWidth="1"/>
    <col min="3581" max="3588" width="11.7109375" style="47" customWidth="1"/>
    <col min="3589" max="3835" width="8.85546875" style="47"/>
    <col min="3836" max="3836" width="34.42578125" style="47" customWidth="1"/>
    <col min="3837" max="3844" width="11.7109375" style="47" customWidth="1"/>
    <col min="3845" max="4091" width="8.85546875" style="47"/>
    <col min="4092" max="4092" width="34.42578125" style="47" customWidth="1"/>
    <col min="4093" max="4100" width="11.7109375" style="47" customWidth="1"/>
    <col min="4101" max="4347" width="8.85546875" style="47"/>
    <col min="4348" max="4348" width="34.42578125" style="47" customWidth="1"/>
    <col min="4349" max="4356" width="11.7109375" style="47" customWidth="1"/>
    <col min="4357" max="4603" width="8.85546875" style="47"/>
    <col min="4604" max="4604" width="34.42578125" style="47" customWidth="1"/>
    <col min="4605" max="4612" width="11.7109375" style="47" customWidth="1"/>
    <col min="4613" max="4859" width="8.85546875" style="47"/>
    <col min="4860" max="4860" width="34.42578125" style="47" customWidth="1"/>
    <col min="4861" max="4868" width="11.7109375" style="47" customWidth="1"/>
    <col min="4869" max="5115" width="8.85546875" style="47"/>
    <col min="5116" max="5116" width="34.42578125" style="47" customWidth="1"/>
    <col min="5117" max="5124" width="11.7109375" style="47" customWidth="1"/>
    <col min="5125" max="5371" width="8.85546875" style="47"/>
    <col min="5372" max="5372" width="34.42578125" style="47" customWidth="1"/>
    <col min="5373" max="5380" width="11.7109375" style="47" customWidth="1"/>
    <col min="5381" max="5627" width="8.85546875" style="47"/>
    <col min="5628" max="5628" width="34.42578125" style="47" customWidth="1"/>
    <col min="5629" max="5636" width="11.7109375" style="47" customWidth="1"/>
    <col min="5637" max="5883" width="8.85546875" style="47"/>
    <col min="5884" max="5884" width="34.42578125" style="47" customWidth="1"/>
    <col min="5885" max="5892" width="11.7109375" style="47" customWidth="1"/>
    <col min="5893" max="6139" width="8.85546875" style="47"/>
    <col min="6140" max="6140" width="34.42578125" style="47" customWidth="1"/>
    <col min="6141" max="6148" width="11.7109375" style="47" customWidth="1"/>
    <col min="6149" max="6395" width="8.85546875" style="47"/>
    <col min="6396" max="6396" width="34.42578125" style="47" customWidth="1"/>
    <col min="6397" max="6404" width="11.7109375" style="47" customWidth="1"/>
    <col min="6405" max="6651" width="8.85546875" style="47"/>
    <col min="6652" max="6652" width="34.42578125" style="47" customWidth="1"/>
    <col min="6653" max="6660" width="11.7109375" style="47" customWidth="1"/>
    <col min="6661" max="6907" width="8.85546875" style="47"/>
    <col min="6908" max="6908" width="34.42578125" style="47" customWidth="1"/>
    <col min="6909" max="6916" width="11.7109375" style="47" customWidth="1"/>
    <col min="6917" max="7163" width="8.85546875" style="47"/>
    <col min="7164" max="7164" width="34.42578125" style="47" customWidth="1"/>
    <col min="7165" max="7172" width="11.7109375" style="47" customWidth="1"/>
    <col min="7173" max="7419" width="8.85546875" style="47"/>
    <col min="7420" max="7420" width="34.42578125" style="47" customWidth="1"/>
    <col min="7421" max="7428" width="11.7109375" style="47" customWidth="1"/>
    <col min="7429" max="7675" width="8.85546875" style="47"/>
    <col min="7676" max="7676" width="34.42578125" style="47" customWidth="1"/>
    <col min="7677" max="7684" width="11.7109375" style="47" customWidth="1"/>
    <col min="7685" max="7931" width="8.85546875" style="47"/>
    <col min="7932" max="7932" width="34.42578125" style="47" customWidth="1"/>
    <col min="7933" max="7940" width="11.7109375" style="47" customWidth="1"/>
    <col min="7941" max="8187" width="8.85546875" style="47"/>
    <col min="8188" max="8188" width="34.42578125" style="47" customWidth="1"/>
    <col min="8189" max="8196" width="11.7109375" style="47" customWidth="1"/>
    <col min="8197" max="8443" width="8.85546875" style="47"/>
    <col min="8444" max="8444" width="34.42578125" style="47" customWidth="1"/>
    <col min="8445" max="8452" width="11.7109375" style="47" customWidth="1"/>
    <col min="8453" max="8699" width="8.85546875" style="47"/>
    <col min="8700" max="8700" width="34.42578125" style="47" customWidth="1"/>
    <col min="8701" max="8708" width="11.7109375" style="47" customWidth="1"/>
    <col min="8709" max="8955" width="8.85546875" style="47"/>
    <col min="8956" max="8956" width="34.42578125" style="47" customWidth="1"/>
    <col min="8957" max="8964" width="11.7109375" style="47" customWidth="1"/>
    <col min="8965" max="9211" width="8.85546875" style="47"/>
    <col min="9212" max="9212" width="34.42578125" style="47" customWidth="1"/>
    <col min="9213" max="9220" width="11.7109375" style="47" customWidth="1"/>
    <col min="9221" max="9467" width="8.85546875" style="47"/>
    <col min="9468" max="9468" width="34.42578125" style="47" customWidth="1"/>
    <col min="9469" max="9476" width="11.7109375" style="47" customWidth="1"/>
    <col min="9477" max="9723" width="8.85546875" style="47"/>
    <col min="9724" max="9724" width="34.42578125" style="47" customWidth="1"/>
    <col min="9725" max="9732" width="11.7109375" style="47" customWidth="1"/>
    <col min="9733" max="9979" width="8.85546875" style="47"/>
    <col min="9980" max="9980" width="34.42578125" style="47" customWidth="1"/>
    <col min="9981" max="9988" width="11.7109375" style="47" customWidth="1"/>
    <col min="9989" max="10235" width="8.85546875" style="47"/>
    <col min="10236" max="10236" width="34.42578125" style="47" customWidth="1"/>
    <col min="10237" max="10244" width="11.7109375" style="47" customWidth="1"/>
    <col min="10245" max="10491" width="8.85546875" style="47"/>
    <col min="10492" max="10492" width="34.42578125" style="47" customWidth="1"/>
    <col min="10493" max="10500" width="11.7109375" style="47" customWidth="1"/>
    <col min="10501" max="10747" width="8.85546875" style="47"/>
    <col min="10748" max="10748" width="34.42578125" style="47" customWidth="1"/>
    <col min="10749" max="10756" width="11.7109375" style="47" customWidth="1"/>
    <col min="10757" max="11003" width="8.85546875" style="47"/>
    <col min="11004" max="11004" width="34.42578125" style="47" customWidth="1"/>
    <col min="11005" max="11012" width="11.7109375" style="47" customWidth="1"/>
    <col min="11013" max="11259" width="8.85546875" style="47"/>
    <col min="11260" max="11260" width="34.42578125" style="47" customWidth="1"/>
    <col min="11261" max="11268" width="11.7109375" style="47" customWidth="1"/>
    <col min="11269" max="11515" width="8.85546875" style="47"/>
    <col min="11516" max="11516" width="34.42578125" style="47" customWidth="1"/>
    <col min="11517" max="11524" width="11.7109375" style="47" customWidth="1"/>
    <col min="11525" max="11771" width="8.85546875" style="47"/>
    <col min="11772" max="11772" width="34.42578125" style="47" customWidth="1"/>
    <col min="11773" max="11780" width="11.7109375" style="47" customWidth="1"/>
    <col min="11781" max="12027" width="8.85546875" style="47"/>
    <col min="12028" max="12028" width="34.42578125" style="47" customWidth="1"/>
    <col min="12029" max="12036" width="11.7109375" style="47" customWidth="1"/>
    <col min="12037" max="12283" width="8.85546875" style="47"/>
    <col min="12284" max="12284" width="34.42578125" style="47" customWidth="1"/>
    <col min="12285" max="12292" width="11.7109375" style="47" customWidth="1"/>
    <col min="12293" max="12539" width="8.85546875" style="47"/>
    <col min="12540" max="12540" width="34.42578125" style="47" customWidth="1"/>
    <col min="12541" max="12548" width="11.7109375" style="47" customWidth="1"/>
    <col min="12549" max="12795" width="8.85546875" style="47"/>
    <col min="12796" max="12796" width="34.42578125" style="47" customWidth="1"/>
    <col min="12797" max="12804" width="11.7109375" style="47" customWidth="1"/>
    <col min="12805" max="13051" width="8.85546875" style="47"/>
    <col min="13052" max="13052" width="34.42578125" style="47" customWidth="1"/>
    <col min="13053" max="13060" width="11.7109375" style="47" customWidth="1"/>
    <col min="13061" max="13307" width="8.85546875" style="47"/>
    <col min="13308" max="13308" width="34.42578125" style="47" customWidth="1"/>
    <col min="13309" max="13316" width="11.7109375" style="47" customWidth="1"/>
    <col min="13317" max="13563" width="8.85546875" style="47"/>
    <col min="13564" max="13564" width="34.42578125" style="47" customWidth="1"/>
    <col min="13565" max="13572" width="11.7109375" style="47" customWidth="1"/>
    <col min="13573" max="13819" width="8.85546875" style="47"/>
    <col min="13820" max="13820" width="34.42578125" style="47" customWidth="1"/>
    <col min="13821" max="13828" width="11.7109375" style="47" customWidth="1"/>
    <col min="13829" max="14075" width="8.85546875" style="47"/>
    <col min="14076" max="14076" width="34.42578125" style="47" customWidth="1"/>
    <col min="14077" max="14084" width="11.7109375" style="47" customWidth="1"/>
    <col min="14085" max="14331" width="8.85546875" style="47"/>
    <col min="14332" max="14332" width="34.42578125" style="47" customWidth="1"/>
    <col min="14333" max="14340" width="11.7109375" style="47" customWidth="1"/>
    <col min="14341" max="14587" width="8.85546875" style="47"/>
    <col min="14588" max="14588" width="34.42578125" style="47" customWidth="1"/>
    <col min="14589" max="14596" width="11.7109375" style="47" customWidth="1"/>
    <col min="14597" max="14843" width="8.85546875" style="47"/>
    <col min="14844" max="14844" width="34.42578125" style="47" customWidth="1"/>
    <col min="14845" max="14852" width="11.7109375" style="47" customWidth="1"/>
    <col min="14853" max="15099" width="8.85546875" style="47"/>
    <col min="15100" max="15100" width="34.42578125" style="47" customWidth="1"/>
    <col min="15101" max="15108" width="11.7109375" style="47" customWidth="1"/>
    <col min="15109" max="15355" width="8.85546875" style="47"/>
    <col min="15356" max="15356" width="34.42578125" style="47" customWidth="1"/>
    <col min="15357" max="15364" width="11.7109375" style="47" customWidth="1"/>
    <col min="15365" max="15611" width="8.85546875" style="47"/>
    <col min="15612" max="15612" width="34.42578125" style="47" customWidth="1"/>
    <col min="15613" max="15620" width="11.7109375" style="47" customWidth="1"/>
    <col min="15621" max="15867" width="8.85546875" style="47"/>
    <col min="15868" max="15868" width="34.42578125" style="47" customWidth="1"/>
    <col min="15869" max="15876" width="11.7109375" style="47" customWidth="1"/>
    <col min="15877" max="16123" width="8.85546875" style="47"/>
    <col min="16124" max="16124" width="34.42578125" style="47" customWidth="1"/>
    <col min="16125" max="16132" width="11.7109375" style="47" customWidth="1"/>
    <col min="16133" max="16384" width="8.85546875" style="47"/>
  </cols>
  <sheetData>
    <row r="1" spans="1:7" ht="24.95" customHeight="1" x14ac:dyDescent="0.25">
      <c r="A1" s="148" t="s">
        <v>32</v>
      </c>
      <c r="B1" s="148"/>
      <c r="C1" s="148"/>
      <c r="D1" s="148"/>
    </row>
    <row r="2" spans="1:7" ht="30" customHeight="1" x14ac:dyDescent="0.25">
      <c r="A2" s="149" t="s">
        <v>33</v>
      </c>
      <c r="B2" s="150"/>
      <c r="C2" s="150"/>
      <c r="D2" s="150"/>
    </row>
    <row r="3" spans="1:7" ht="20.100000000000001" customHeight="1" x14ac:dyDescent="0.25">
      <c r="A3" s="49" t="s">
        <v>34</v>
      </c>
      <c r="B3" s="50" t="s">
        <v>35</v>
      </c>
      <c r="C3" s="50" t="s">
        <v>36</v>
      </c>
      <c r="D3" s="50" t="s">
        <v>37</v>
      </c>
      <c r="E3" s="51" t="s">
        <v>38</v>
      </c>
      <c r="G3" s="52" t="s">
        <v>39</v>
      </c>
    </row>
    <row r="4" spans="1:7" ht="18" customHeight="1" x14ac:dyDescent="0.25">
      <c r="A4" s="53" t="s">
        <v>40</v>
      </c>
      <c r="B4" s="54">
        <v>71</v>
      </c>
      <c r="C4" s="54">
        <v>62</v>
      </c>
      <c r="D4" s="54">
        <v>99</v>
      </c>
      <c r="E4" s="120"/>
      <c r="G4" s="113"/>
    </row>
    <row r="5" spans="1:7" ht="18" customHeight="1" x14ac:dyDescent="0.25">
      <c r="A5" s="53" t="s">
        <v>41</v>
      </c>
      <c r="B5" s="54">
        <v>3358</v>
      </c>
      <c r="C5" s="54">
        <v>2933</v>
      </c>
      <c r="D5" s="54">
        <v>2635</v>
      </c>
      <c r="E5" s="120"/>
      <c r="G5" s="55" t="s">
        <v>42</v>
      </c>
    </row>
    <row r="6" spans="1:7" ht="18" customHeight="1" x14ac:dyDescent="0.25">
      <c r="A6" s="53" t="s">
        <v>43</v>
      </c>
      <c r="B6" s="54">
        <v>1169</v>
      </c>
      <c r="C6" s="54">
        <v>1169</v>
      </c>
      <c r="D6" s="54">
        <v>1126</v>
      </c>
      <c r="E6" s="120"/>
      <c r="G6" s="114"/>
    </row>
    <row r="7" spans="1:7" ht="18" customHeight="1" x14ac:dyDescent="0.25">
      <c r="A7" s="53" t="s">
        <v>44</v>
      </c>
      <c r="B7" s="54">
        <v>1430</v>
      </c>
      <c r="C7" s="54">
        <v>1382</v>
      </c>
      <c r="D7" s="54">
        <v>1288</v>
      </c>
      <c r="E7" s="120"/>
    </row>
    <row r="8" spans="1:7" ht="18" customHeight="1" x14ac:dyDescent="0.25">
      <c r="A8" s="53" t="s">
        <v>45</v>
      </c>
      <c r="B8" s="54">
        <v>645</v>
      </c>
      <c r="C8" s="54">
        <v>695</v>
      </c>
      <c r="D8" s="54">
        <v>711</v>
      </c>
      <c r="E8" s="120"/>
    </row>
    <row r="9" spans="1:7" ht="18" customHeight="1" x14ac:dyDescent="0.25">
      <c r="A9" s="53" t="s">
        <v>46</v>
      </c>
      <c r="B9" s="54">
        <v>2</v>
      </c>
      <c r="C9" s="54">
        <v>0</v>
      </c>
      <c r="D9" s="54">
        <v>0</v>
      </c>
      <c r="E9" s="120"/>
      <c r="G9" s="56"/>
    </row>
    <row r="10" spans="1:7" ht="18" customHeight="1" x14ac:dyDescent="0.25">
      <c r="A10" s="53" t="s">
        <v>47</v>
      </c>
      <c r="B10" s="54">
        <v>2076</v>
      </c>
      <c r="C10" s="54">
        <v>1830</v>
      </c>
      <c r="D10" s="54">
        <v>1663</v>
      </c>
      <c r="E10" s="120"/>
    </row>
    <row r="11" spans="1:7" ht="18" customHeight="1" x14ac:dyDescent="0.25">
      <c r="A11" s="53" t="s">
        <v>48</v>
      </c>
      <c r="B11" s="54">
        <v>2870</v>
      </c>
      <c r="C11" s="54">
        <v>3202</v>
      </c>
      <c r="D11" s="54">
        <v>3722</v>
      </c>
      <c r="E11" s="120"/>
    </row>
    <row r="12" spans="1:7" ht="18" customHeight="1" x14ac:dyDescent="0.25">
      <c r="A12" s="53" t="s">
        <v>49</v>
      </c>
      <c r="B12" s="54">
        <v>8337</v>
      </c>
      <c r="C12" s="54">
        <v>8157</v>
      </c>
      <c r="D12" s="54">
        <v>7897</v>
      </c>
      <c r="E12" s="120"/>
    </row>
    <row r="13" spans="1:7" ht="18" customHeight="1" x14ac:dyDescent="0.25">
      <c r="A13" s="53" t="s">
        <v>50</v>
      </c>
      <c r="B13" s="54">
        <v>2940</v>
      </c>
      <c r="C13" s="54">
        <v>2858</v>
      </c>
      <c r="D13" s="54">
        <v>2616</v>
      </c>
      <c r="E13" s="120"/>
    </row>
    <row r="14" spans="1:7" ht="18" customHeight="1" x14ac:dyDescent="0.25">
      <c r="A14" s="53" t="s">
        <v>51</v>
      </c>
      <c r="B14" s="54">
        <v>909</v>
      </c>
      <c r="C14" s="54">
        <v>819</v>
      </c>
      <c r="D14" s="54">
        <v>697</v>
      </c>
      <c r="E14" s="120"/>
    </row>
    <row r="15" spans="1:7" ht="18" customHeight="1" x14ac:dyDescent="0.25">
      <c r="A15" s="53" t="s">
        <v>52</v>
      </c>
      <c r="B15" s="54">
        <v>2684</v>
      </c>
      <c r="C15" s="54">
        <v>2542</v>
      </c>
      <c r="D15" s="54">
        <v>2541</v>
      </c>
      <c r="E15" s="120"/>
    </row>
    <row r="16" spans="1:7" ht="18" customHeight="1" x14ac:dyDescent="0.25">
      <c r="A16" s="53" t="s">
        <v>53</v>
      </c>
      <c r="B16" s="54">
        <v>396</v>
      </c>
      <c r="C16" s="54">
        <v>399</v>
      </c>
      <c r="D16" s="54">
        <v>386</v>
      </c>
      <c r="E16" s="120"/>
    </row>
    <row r="17" spans="1:5" ht="18" customHeight="1" x14ac:dyDescent="0.25">
      <c r="A17" s="53" t="s">
        <v>54</v>
      </c>
      <c r="B17" s="54">
        <v>544</v>
      </c>
      <c r="C17" s="54">
        <v>637</v>
      </c>
      <c r="D17" s="54">
        <v>655</v>
      </c>
      <c r="E17" s="120"/>
    </row>
    <row r="18" spans="1:5" ht="18" customHeight="1" x14ac:dyDescent="0.25">
      <c r="A18" s="53" t="s">
        <v>55</v>
      </c>
      <c r="B18" s="54">
        <v>166</v>
      </c>
      <c r="C18" s="54">
        <v>159</v>
      </c>
      <c r="D18" s="54">
        <v>113</v>
      </c>
      <c r="E18" s="120"/>
    </row>
    <row r="19" spans="1:5" ht="18" customHeight="1" x14ac:dyDescent="0.25">
      <c r="A19" s="53" t="s">
        <v>56</v>
      </c>
      <c r="B19" s="54">
        <v>975</v>
      </c>
      <c r="C19" s="54">
        <v>869</v>
      </c>
      <c r="D19" s="54">
        <v>2654</v>
      </c>
      <c r="E19" s="120"/>
    </row>
    <row r="20" spans="1:5" ht="18" customHeight="1" x14ac:dyDescent="0.25">
      <c r="A20" s="53" t="s">
        <v>57</v>
      </c>
      <c r="B20" s="54">
        <v>10008</v>
      </c>
      <c r="C20" s="54">
        <v>9277</v>
      </c>
      <c r="D20" s="54">
        <v>6650</v>
      </c>
      <c r="E20" s="120"/>
    </row>
    <row r="21" spans="1:5" ht="18" customHeight="1" x14ac:dyDescent="0.25">
      <c r="A21" s="53" t="s">
        <v>58</v>
      </c>
      <c r="B21" s="54">
        <v>6615</v>
      </c>
      <c r="C21" s="54">
        <v>6647</v>
      </c>
      <c r="D21" s="54">
        <v>6465</v>
      </c>
      <c r="E21" s="120"/>
    </row>
    <row r="22" spans="1:5" ht="18" customHeight="1" x14ac:dyDescent="0.25">
      <c r="A22" s="53" t="s">
        <v>59</v>
      </c>
      <c r="B22" s="54">
        <v>5591</v>
      </c>
      <c r="C22" s="54">
        <v>5000</v>
      </c>
      <c r="D22" s="54">
        <v>4135</v>
      </c>
      <c r="E22" s="120"/>
    </row>
    <row r="23" spans="1:5" ht="18" customHeight="1" x14ac:dyDescent="0.25">
      <c r="A23" s="53" t="s">
        <v>60</v>
      </c>
      <c r="B23" s="54">
        <v>6460</v>
      </c>
      <c r="C23" s="54">
        <v>5935</v>
      </c>
      <c r="D23" s="54">
        <v>5111</v>
      </c>
      <c r="E23" s="120"/>
    </row>
    <row r="24" spans="1:5" ht="18" customHeight="1" x14ac:dyDescent="0.25">
      <c r="A24" s="53" t="s">
        <v>61</v>
      </c>
      <c r="B24" s="54">
        <v>122</v>
      </c>
      <c r="C24" s="54">
        <v>104</v>
      </c>
      <c r="D24" s="54">
        <v>105</v>
      </c>
      <c r="E24" s="120"/>
    </row>
    <row r="25" spans="1:5" ht="18" customHeight="1" x14ac:dyDescent="0.25">
      <c r="A25" s="53" t="s">
        <v>62</v>
      </c>
      <c r="B25" s="54">
        <v>11641</v>
      </c>
      <c r="C25" s="54">
        <v>10628</v>
      </c>
      <c r="D25" s="54">
        <v>9161</v>
      </c>
      <c r="E25" s="120"/>
    </row>
    <row r="26" spans="1:5" ht="18" customHeight="1" x14ac:dyDescent="0.25">
      <c r="A26" s="53" t="s">
        <v>63</v>
      </c>
      <c r="B26" s="54">
        <v>610</v>
      </c>
      <c r="C26" s="54">
        <v>624</v>
      </c>
      <c r="D26" s="54">
        <v>610</v>
      </c>
      <c r="E26" s="120"/>
    </row>
    <row r="27" spans="1:5" ht="18" customHeight="1" x14ac:dyDescent="0.25">
      <c r="A27" s="53" t="s">
        <v>64</v>
      </c>
      <c r="B27" s="54">
        <v>930</v>
      </c>
      <c r="C27" s="54">
        <v>1060</v>
      </c>
      <c r="D27" s="54">
        <v>1073</v>
      </c>
      <c r="E27" s="120"/>
    </row>
    <row r="28" spans="1:5" ht="18" customHeight="1" x14ac:dyDescent="0.25">
      <c r="A28" s="53" t="s">
        <v>65</v>
      </c>
      <c r="B28" s="54">
        <v>2104</v>
      </c>
      <c r="C28" s="54">
        <v>1900</v>
      </c>
      <c r="D28" s="54">
        <v>1719</v>
      </c>
      <c r="E28" s="120"/>
    </row>
    <row r="29" spans="1:5" ht="18" customHeight="1" x14ac:dyDescent="0.25">
      <c r="A29" s="53" t="s">
        <v>66</v>
      </c>
      <c r="B29" s="54">
        <v>17</v>
      </c>
      <c r="C29" s="54">
        <v>34</v>
      </c>
      <c r="D29" s="54">
        <v>47</v>
      </c>
      <c r="E29" s="120"/>
    </row>
  </sheetData>
  <mergeCells count="2">
    <mergeCell ref="A1:D1"/>
    <mergeCell ref="A2:D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11</vt:i4>
      </vt:variant>
    </vt:vector>
  </HeadingPairs>
  <TitlesOfParts>
    <vt:vector size="11" baseType="lpstr">
      <vt:lpstr>VBE balų skaičiuoklės</vt:lpstr>
      <vt:lpstr>Formatai</vt:lpstr>
      <vt:lpstr>2015-Dalybos</vt:lpstr>
      <vt:lpstr>2015-variantai</vt:lpstr>
      <vt:lpstr>2016-Vidurkiai</vt:lpstr>
      <vt:lpstr>2016-Skaitmenų suma</vt:lpstr>
      <vt:lpstr>2017-Nespalvota</vt:lpstr>
      <vt:lpstr>2017-PPM</vt:lpstr>
      <vt:lpstr>2018-Studijos</vt:lpstr>
      <vt:lpstr>2019-Skaičiavimai</vt:lpstr>
      <vt:lpstr>2020-Trigonometrija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2021-05-23T07:59:31Z</dcterms:created>
  <dcterms:modified xsi:type="dcterms:W3CDTF">2021-05-25T19:27:10Z</dcterms:modified>
  <cp:category/>
  <cp:contentStatus/>
</cp:coreProperties>
</file>